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Z\TSLC_Cost_Report\Cost Rep 22\MM\"/>
    </mc:Choice>
  </mc:AlternateContent>
  <xr:revisionPtr revIDLastSave="0" documentId="13_ncr:1_{03BFD09A-C47D-416C-AAB5-E77A78CBD261}" xr6:coauthVersionLast="47" xr6:coauthVersionMax="47" xr10:uidLastSave="{00000000-0000-0000-0000-000000000000}"/>
  <bookViews>
    <workbookView xWindow="-25320" yWindow="-1770" windowWidth="25440" windowHeight="15390" xr2:uid="{B24F3B5D-F735-46A4-BE65-00229B09F97C}"/>
  </bookViews>
  <sheets>
    <sheet name="Caid Key" sheetId="1" r:id="rId1"/>
    <sheet name="Reclasses" sheetId="2" r:id="rId2"/>
  </sheets>
  <definedNames>
    <definedName name="_xlnm._FilterDatabase" localSheetId="0" hidden="1">'Caid Key'!$A$4:$G$430</definedName>
    <definedName name="_xlnm._FilterDatabase" localSheetId="1" hidden="1">Reclasses!$A$4:$M$599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2" l="1"/>
  <c r="L36" i="2"/>
  <c r="L34" i="2"/>
  <c r="K41" i="2"/>
  <c r="L41" i="2" s="1"/>
  <c r="L388" i="2" l="1"/>
  <c r="A388" i="2"/>
  <c r="L387" i="2"/>
  <c r="A387" i="2"/>
  <c r="L18" i="2"/>
  <c r="L380" i="2" l="1"/>
  <c r="A380" i="2"/>
  <c r="A35" i="2" l="1"/>
  <c r="L327" i="2"/>
  <c r="L328" i="2"/>
  <c r="L329" i="2"/>
  <c r="L330" i="2"/>
  <c r="L338" i="2"/>
  <c r="L339" i="2" s="1"/>
  <c r="L340" i="2"/>
  <c r="L341" i="2"/>
  <c r="L342" i="2"/>
  <c r="L343" i="2"/>
  <c r="L344" i="2"/>
  <c r="L345" i="2"/>
  <c r="L346" i="2"/>
  <c r="L348" i="2"/>
  <c r="L349" i="2" s="1"/>
  <c r="L332" i="2"/>
  <c r="L333" i="2"/>
  <c r="L335" i="2"/>
  <c r="L336" i="2"/>
  <c r="L375" i="2"/>
  <c r="L376" i="2"/>
  <c r="L357" i="2"/>
  <c r="L350" i="2"/>
  <c r="L351" i="2"/>
  <c r="L361" i="2"/>
  <c r="L362" i="2"/>
  <c r="L371" i="2"/>
  <c r="L363" i="2"/>
  <c r="L358" i="2"/>
  <c r="L359" i="2"/>
  <c r="L352" i="2"/>
  <c r="L353" i="2"/>
  <c r="L354" i="2"/>
  <c r="L355" i="2"/>
  <c r="L364" i="2"/>
  <c r="L365" i="2"/>
  <c r="L366" i="2"/>
  <c r="L367" i="2"/>
  <c r="L368" i="2"/>
  <c r="L372" i="2"/>
  <c r="L373" i="2"/>
  <c r="L369" i="2"/>
  <c r="L378" i="2"/>
  <c r="L379" i="2"/>
  <c r="L392" i="2"/>
  <c r="L382" i="2"/>
  <c r="L383" i="2"/>
  <c r="L384" i="2"/>
  <c r="L385" i="2"/>
  <c r="L386" i="2"/>
  <c r="L390" i="2"/>
  <c r="L391" i="2" s="1"/>
  <c r="L394" i="2"/>
  <c r="L395" i="2"/>
  <c r="L396" i="2"/>
  <c r="L398" i="2"/>
  <c r="L399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19" i="2"/>
  <c r="L20" i="2"/>
  <c r="L21" i="2"/>
  <c r="L22" i="2"/>
  <c r="L28" i="2"/>
  <c r="L29" i="2"/>
  <c r="L30" i="2"/>
  <c r="L10" i="2"/>
  <c r="L11" i="2"/>
  <c r="L12" i="2"/>
  <c r="L5" i="2"/>
  <c r="L6" i="2"/>
  <c r="L7" i="2"/>
  <c r="L8" i="2"/>
  <c r="L24" i="2"/>
  <c r="L25" i="2"/>
  <c r="L26" i="2"/>
  <c r="L13" i="2"/>
  <c r="L14" i="2"/>
  <c r="L15" i="2"/>
  <c r="L16" i="2"/>
  <c r="L151" i="2"/>
  <c r="L152" i="2" s="1"/>
  <c r="L38" i="2"/>
  <c r="L32" i="2"/>
  <c r="L33" i="2"/>
  <c r="L42" i="2"/>
  <c r="L322" i="2"/>
  <c r="L323" i="2" s="1"/>
  <c r="L324" i="2"/>
  <c r="L325" i="2" s="1"/>
  <c r="L67" i="2"/>
  <c r="L68" i="2" s="1"/>
  <c r="L268" i="2"/>
  <c r="L269" i="2"/>
  <c r="L270" i="2"/>
  <c r="L271" i="2"/>
  <c r="L304" i="2"/>
  <c r="L305" i="2" s="1"/>
  <c r="L274" i="2"/>
  <c r="L275" i="2"/>
  <c r="L276" i="2"/>
  <c r="L277" i="2"/>
  <c r="L290" i="2"/>
  <c r="L291" i="2"/>
  <c r="L292" i="2"/>
  <c r="L293" i="2"/>
  <c r="L278" i="2"/>
  <c r="L279" i="2"/>
  <c r="L280" i="2"/>
  <c r="L281" i="2"/>
  <c r="L194" i="2"/>
  <c r="L195" i="2" s="1"/>
  <c r="L181" i="2"/>
  <c r="L182" i="2"/>
  <c r="L183" i="2"/>
  <c r="L184" i="2"/>
  <c r="L185" i="2"/>
  <c r="L189" i="2"/>
  <c r="L190" i="2"/>
  <c r="L191" i="2"/>
  <c r="L192" i="2"/>
  <c r="L249" i="2"/>
  <c r="L250" i="2"/>
  <c r="L85" i="2"/>
  <c r="L282" i="2"/>
  <c r="L272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48" i="2"/>
  <c r="L284" i="2"/>
  <c r="L285" i="2"/>
  <c r="L286" i="2"/>
  <c r="L287" i="2"/>
  <c r="L259" i="2"/>
  <c r="L260" i="2" s="1"/>
  <c r="L294" i="2"/>
  <c r="L295" i="2"/>
  <c r="L296" i="2"/>
  <c r="L297" i="2"/>
  <c r="L298" i="2"/>
  <c r="L261" i="2"/>
  <c r="L262" i="2"/>
  <c r="L263" i="2"/>
  <c r="L299" i="2"/>
  <c r="L300" i="2"/>
  <c r="L301" i="2"/>
  <c r="L302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158" i="2"/>
  <c r="L159" i="2" s="1"/>
  <c r="L264" i="2"/>
  <c r="L265" i="2"/>
  <c r="L266" i="2"/>
  <c r="L196" i="2"/>
  <c r="L197" i="2" s="1"/>
  <c r="L187" i="2"/>
  <c r="L188" i="2" s="1"/>
  <c r="L222" i="2"/>
  <c r="L223" i="2" s="1"/>
  <c r="L83" i="2"/>
  <c r="L84" i="2" s="1"/>
  <c r="L123" i="2"/>
  <c r="L124" i="2" s="1"/>
  <c r="L162" i="2"/>
  <c r="L163" i="2" s="1"/>
  <c r="L131" i="2"/>
  <c r="L160" i="2"/>
  <c r="L161" i="2" s="1"/>
  <c r="L254" i="2"/>
  <c r="L112" i="2"/>
  <c r="L113" i="2" s="1"/>
  <c r="L246" i="2"/>
  <c r="L247" i="2"/>
  <c r="L149" i="2"/>
  <c r="L306" i="2"/>
  <c r="L307" i="2"/>
  <c r="L308" i="2"/>
  <c r="L309" i="2"/>
  <c r="L310" i="2"/>
  <c r="L311" i="2"/>
  <c r="L312" i="2"/>
  <c r="L313" i="2"/>
  <c r="L314" i="2"/>
  <c r="L315" i="2"/>
  <c r="L168" i="2"/>
  <c r="L255" i="2"/>
  <c r="L256" i="2"/>
  <c r="L252" i="2"/>
  <c r="L253" i="2" s="1"/>
  <c r="L169" i="2"/>
  <c r="L170" i="2"/>
  <c r="L164" i="2"/>
  <c r="L102" i="2"/>
  <c r="L103" i="2"/>
  <c r="L104" i="2"/>
  <c r="L105" i="2"/>
  <c r="L106" i="2"/>
  <c r="L165" i="2"/>
  <c r="L166" i="2"/>
  <c r="L257" i="2"/>
  <c r="L288" i="2"/>
  <c r="L317" i="2"/>
  <c r="L318" i="2"/>
  <c r="L320" i="2"/>
  <c r="L321" i="2" s="1"/>
  <c r="L129" i="2"/>
  <c r="L130" i="2" s="1"/>
  <c r="L114" i="2"/>
  <c r="L115" i="2"/>
  <c r="L116" i="2"/>
  <c r="L117" i="2"/>
  <c r="L108" i="2"/>
  <c r="L109" i="2"/>
  <c r="L110" i="2"/>
  <c r="L120" i="2"/>
  <c r="L121" i="2"/>
  <c r="L118" i="2"/>
  <c r="L153" i="2"/>
  <c r="L154" i="2"/>
  <c r="L155" i="2"/>
  <c r="L156" i="2"/>
  <c r="L132" i="2"/>
  <c r="L100" i="2"/>
  <c r="L133" i="2"/>
  <c r="L134" i="2"/>
  <c r="L39" i="2"/>
  <c r="L43" i="2"/>
  <c r="L44" i="2" s="1"/>
  <c r="L72" i="2"/>
  <c r="L73" i="2" s="1"/>
  <c r="L45" i="2"/>
  <c r="L46" i="2" s="1"/>
  <c r="L54" i="2"/>
  <c r="L55" i="2" s="1"/>
  <c r="L81" i="2"/>
  <c r="L82" i="2" s="1"/>
  <c r="L139" i="2"/>
  <c r="L140" i="2" s="1"/>
  <c r="L172" i="2"/>
  <c r="L173" i="2" s="1"/>
  <c r="L198" i="2"/>
  <c r="L199" i="2"/>
  <c r="L213" i="2"/>
  <c r="L214" i="2" s="1"/>
  <c r="L240" i="2"/>
  <c r="L241" i="2" s="1"/>
  <c r="L63" i="2"/>
  <c r="L74" i="2"/>
  <c r="L47" i="2"/>
  <c r="L56" i="2"/>
  <c r="L125" i="2"/>
  <c r="L141" i="2"/>
  <c r="L174" i="2"/>
  <c r="L201" i="2"/>
  <c r="L202" i="2"/>
  <c r="L215" i="2"/>
  <c r="L242" i="2"/>
  <c r="L64" i="2"/>
  <c r="L75" i="2"/>
  <c r="L48" i="2"/>
  <c r="L57" i="2"/>
  <c r="L126" i="2"/>
  <c r="L142" i="2"/>
  <c r="L175" i="2"/>
  <c r="L203" i="2"/>
  <c r="L204" i="2"/>
  <c r="L216" i="2"/>
  <c r="L243" i="2"/>
  <c r="L65" i="2"/>
  <c r="L76" i="2"/>
  <c r="L49" i="2"/>
  <c r="L58" i="2"/>
  <c r="L127" i="2"/>
  <c r="L143" i="2"/>
  <c r="L176" i="2"/>
  <c r="L205" i="2"/>
  <c r="L206" i="2"/>
  <c r="L217" i="2"/>
  <c r="L244" i="2"/>
  <c r="L69" i="2"/>
  <c r="L78" i="2"/>
  <c r="L51" i="2"/>
  <c r="L60" i="2"/>
  <c r="L136" i="2"/>
  <c r="L145" i="2"/>
  <c r="L178" i="2"/>
  <c r="L208" i="2"/>
  <c r="L209" i="2"/>
  <c r="L219" i="2"/>
  <c r="L237" i="2"/>
  <c r="L70" i="2"/>
  <c r="L79" i="2"/>
  <c r="L52" i="2"/>
  <c r="L61" i="2"/>
  <c r="L137" i="2"/>
  <c r="L146" i="2"/>
  <c r="L179" i="2"/>
  <c r="L210" i="2"/>
  <c r="L211" i="2"/>
  <c r="L220" i="2"/>
  <c r="L238" i="2"/>
  <c r="L326" i="2"/>
  <c r="L37" i="2" l="1"/>
  <c r="L389" i="2"/>
  <c r="L9" i="2"/>
  <c r="L381" i="2"/>
  <c r="L138" i="2"/>
  <c r="L144" i="2"/>
  <c r="L171" i="2"/>
  <c r="L393" i="2"/>
  <c r="L122" i="2"/>
  <c r="L337" i="2"/>
  <c r="L53" i="2"/>
  <c r="L59" i="2"/>
  <c r="L167" i="2"/>
  <c r="L239" i="2"/>
  <c r="L334" i="2"/>
  <c r="L111" i="2"/>
  <c r="L319" i="2"/>
  <c r="L289" i="2"/>
  <c r="L193" i="2"/>
  <c r="L397" i="2"/>
  <c r="L356" i="2"/>
  <c r="L62" i="2"/>
  <c r="L128" i="2"/>
  <c r="L200" i="2"/>
  <c r="L107" i="2"/>
  <c r="L135" i="2"/>
  <c r="L150" i="2"/>
  <c r="L31" i="2"/>
  <c r="L360" i="2"/>
  <c r="L316" i="2"/>
  <c r="L221" i="2"/>
  <c r="L80" i="2"/>
  <c r="L245" i="2"/>
  <c r="L50" i="2"/>
  <c r="L422" i="2"/>
  <c r="L377" i="2"/>
  <c r="L283" i="2"/>
  <c r="L71" i="2"/>
  <c r="L218" i="2"/>
  <c r="L77" i="2"/>
  <c r="L119" i="2"/>
  <c r="L251" i="2"/>
  <c r="L374" i="2"/>
  <c r="L212" i="2"/>
  <c r="L66" i="2"/>
  <c r="L248" i="2"/>
  <c r="L186" i="2"/>
  <c r="L400" i="2"/>
  <c r="L101" i="2"/>
  <c r="L331" i="2"/>
  <c r="L180" i="2"/>
  <c r="L207" i="2"/>
  <c r="L267" i="2"/>
  <c r="L303" i="2"/>
  <c r="L17" i="2"/>
  <c r="L23" i="2"/>
  <c r="L370" i="2"/>
  <c r="L157" i="2"/>
  <c r="L147" i="2"/>
  <c r="L177" i="2"/>
  <c r="L258" i="2"/>
  <c r="L236" i="2"/>
  <c r="L273" i="2"/>
  <c r="L40" i="2"/>
  <c r="L27" i="2"/>
  <c r="L347" i="2"/>
  <c r="H460" i="2" l="1"/>
  <c r="L460" i="2" s="1"/>
  <c r="H459" i="2"/>
  <c r="L459" i="2" s="1"/>
  <c r="H458" i="2"/>
  <c r="L458" i="2" s="1"/>
  <c r="H457" i="2"/>
  <c r="L457" i="2" s="1"/>
  <c r="H456" i="2"/>
  <c r="L456" i="2" s="1"/>
  <c r="H455" i="2"/>
  <c r="L455" i="2" s="1"/>
  <c r="H454" i="2"/>
  <c r="L454" i="2" s="1"/>
  <c r="H453" i="2"/>
  <c r="L453" i="2" s="1"/>
  <c r="H452" i="2"/>
  <c r="L452" i="2" s="1"/>
  <c r="H451" i="2"/>
  <c r="L451" i="2" s="1"/>
  <c r="H450" i="2"/>
  <c r="L450" i="2" s="1"/>
  <c r="H449" i="2"/>
  <c r="L449" i="2" s="1"/>
  <c r="H448" i="2"/>
  <c r="L448" i="2" s="1"/>
  <c r="H447" i="2"/>
  <c r="L447" i="2" s="1"/>
  <c r="H446" i="2"/>
  <c r="L446" i="2" s="1"/>
  <c r="H445" i="2"/>
  <c r="L445" i="2" s="1"/>
  <c r="H444" i="2"/>
  <c r="L444" i="2" s="1"/>
  <c r="H443" i="2"/>
  <c r="L443" i="2" s="1"/>
  <c r="H442" i="2"/>
  <c r="L442" i="2" s="1"/>
  <c r="H441" i="2"/>
  <c r="L441" i="2" s="1"/>
  <c r="H440" i="2"/>
  <c r="L440" i="2" s="1"/>
  <c r="H439" i="2"/>
  <c r="L439" i="2" s="1"/>
  <c r="H438" i="2"/>
  <c r="L438" i="2" s="1"/>
  <c r="H437" i="2"/>
  <c r="L437" i="2" s="1"/>
  <c r="H436" i="2"/>
  <c r="L436" i="2" s="1"/>
  <c r="H435" i="2"/>
  <c r="L435" i="2" s="1"/>
  <c r="H434" i="2"/>
  <c r="L434" i="2" s="1"/>
  <c r="H433" i="2"/>
  <c r="L433" i="2" s="1"/>
  <c r="H432" i="2"/>
  <c r="L432" i="2" s="1"/>
  <c r="H431" i="2"/>
  <c r="L431" i="2" s="1"/>
  <c r="H430" i="2"/>
  <c r="L430" i="2" s="1"/>
  <c r="H429" i="2"/>
  <c r="L429" i="2" s="1"/>
  <c r="H428" i="2"/>
  <c r="L428" i="2" s="1"/>
  <c r="H427" i="2"/>
  <c r="L427" i="2" s="1"/>
  <c r="H426" i="2"/>
  <c r="L426" i="2" s="1"/>
  <c r="H425" i="2"/>
  <c r="L425" i="2" s="1"/>
  <c r="H424" i="2"/>
  <c r="L424" i="2" s="1"/>
  <c r="H423" i="2"/>
  <c r="L423" i="2" s="1"/>
  <c r="G599" i="2"/>
  <c r="L599" i="2" s="1"/>
  <c r="G598" i="2"/>
  <c r="L598" i="2" s="1"/>
  <c r="G597" i="2"/>
  <c r="L597" i="2" s="1"/>
  <c r="G596" i="2"/>
  <c r="L596" i="2" s="1"/>
  <c r="G595" i="2"/>
  <c r="L595" i="2" s="1"/>
  <c r="G594" i="2"/>
  <c r="L594" i="2" s="1"/>
  <c r="G593" i="2"/>
  <c r="L593" i="2" s="1"/>
  <c r="G592" i="2"/>
  <c r="L592" i="2" s="1"/>
  <c r="G591" i="2"/>
  <c r="L591" i="2" s="1"/>
  <c r="G590" i="2"/>
  <c r="L590" i="2" s="1"/>
  <c r="G589" i="2"/>
  <c r="L589" i="2" s="1"/>
  <c r="G588" i="2"/>
  <c r="L588" i="2" s="1"/>
  <c r="G587" i="2"/>
  <c r="L587" i="2" s="1"/>
  <c r="G586" i="2"/>
  <c r="L586" i="2" s="1"/>
  <c r="G585" i="2"/>
  <c r="L585" i="2" s="1"/>
  <c r="G584" i="2"/>
  <c r="L584" i="2" s="1"/>
  <c r="G583" i="2"/>
  <c r="L583" i="2" s="1"/>
  <c r="G582" i="2"/>
  <c r="L582" i="2" s="1"/>
  <c r="G581" i="2"/>
  <c r="L581" i="2" s="1"/>
  <c r="G580" i="2"/>
  <c r="L580" i="2" s="1"/>
  <c r="G579" i="2"/>
  <c r="L579" i="2" s="1"/>
  <c r="G578" i="2"/>
  <c r="L578" i="2" s="1"/>
  <c r="G577" i="2"/>
  <c r="L577" i="2" s="1"/>
  <c r="G576" i="2"/>
  <c r="L576" i="2" s="1"/>
  <c r="G575" i="2"/>
  <c r="L575" i="2" s="1"/>
  <c r="G574" i="2"/>
  <c r="L574" i="2" s="1"/>
  <c r="G573" i="2"/>
  <c r="L573" i="2" s="1"/>
  <c r="G572" i="2"/>
  <c r="L572" i="2" s="1"/>
  <c r="G571" i="2"/>
  <c r="L571" i="2" s="1"/>
  <c r="G570" i="2"/>
  <c r="L570" i="2" s="1"/>
  <c r="G569" i="2"/>
  <c r="L569" i="2" s="1"/>
  <c r="G568" i="2"/>
  <c r="L568" i="2" s="1"/>
  <c r="G567" i="2"/>
  <c r="L567" i="2" s="1"/>
  <c r="G566" i="2"/>
  <c r="L566" i="2" s="1"/>
  <c r="G565" i="2"/>
  <c r="L565" i="2" s="1"/>
  <c r="G564" i="2"/>
  <c r="L564" i="2" s="1"/>
  <c r="G563" i="2"/>
  <c r="L563" i="2" s="1"/>
  <c r="G562" i="2"/>
  <c r="L562" i="2" s="1"/>
  <c r="G561" i="2"/>
  <c r="L561" i="2" s="1"/>
  <c r="G560" i="2"/>
  <c r="L560" i="2" s="1"/>
  <c r="G559" i="2"/>
  <c r="L559" i="2" s="1"/>
  <c r="G558" i="2"/>
  <c r="L558" i="2" s="1"/>
  <c r="G557" i="2"/>
  <c r="L557" i="2" s="1"/>
  <c r="G556" i="2"/>
  <c r="L556" i="2" s="1"/>
  <c r="G555" i="2"/>
  <c r="L555" i="2" s="1"/>
  <c r="G554" i="2"/>
  <c r="L554" i="2" s="1"/>
  <c r="G553" i="2"/>
  <c r="L553" i="2" s="1"/>
  <c r="G552" i="2"/>
  <c r="L552" i="2" s="1"/>
  <c r="G551" i="2"/>
  <c r="L551" i="2" s="1"/>
  <c r="G550" i="2"/>
  <c r="L550" i="2" s="1"/>
  <c r="G549" i="2"/>
  <c r="L549" i="2" s="1"/>
  <c r="G548" i="2"/>
  <c r="L548" i="2" s="1"/>
  <c r="G547" i="2"/>
  <c r="L547" i="2" s="1"/>
  <c r="G546" i="2"/>
  <c r="L546" i="2" s="1"/>
  <c r="G545" i="2"/>
  <c r="L545" i="2" s="1"/>
  <c r="G544" i="2"/>
  <c r="L544" i="2" s="1"/>
  <c r="G543" i="2"/>
  <c r="L543" i="2" s="1"/>
  <c r="G542" i="2"/>
  <c r="L542" i="2" s="1"/>
  <c r="G541" i="2"/>
  <c r="L541" i="2" s="1"/>
  <c r="G540" i="2"/>
  <c r="L540" i="2" s="1"/>
  <c r="G539" i="2"/>
  <c r="L539" i="2" s="1"/>
  <c r="G538" i="2"/>
  <c r="L538" i="2" s="1"/>
  <c r="G537" i="2"/>
  <c r="L537" i="2" s="1"/>
  <c r="G536" i="2"/>
  <c r="L536" i="2" s="1"/>
  <c r="G535" i="2"/>
  <c r="L535" i="2" s="1"/>
  <c r="G534" i="2"/>
  <c r="L534" i="2" s="1"/>
  <c r="G533" i="2"/>
  <c r="L533" i="2" s="1"/>
  <c r="G532" i="2"/>
  <c r="L532" i="2" s="1"/>
  <c r="G531" i="2"/>
  <c r="L531" i="2" s="1"/>
  <c r="G530" i="2"/>
  <c r="L530" i="2" s="1"/>
  <c r="G529" i="2"/>
  <c r="L529" i="2" s="1"/>
  <c r="G528" i="2"/>
  <c r="L528" i="2" s="1"/>
  <c r="G527" i="2"/>
  <c r="L527" i="2" s="1"/>
  <c r="G526" i="2"/>
  <c r="L526" i="2" s="1"/>
  <c r="G525" i="2"/>
  <c r="L525" i="2" s="1"/>
  <c r="G524" i="2"/>
  <c r="L524" i="2" s="1"/>
  <c r="G523" i="2"/>
  <c r="L523" i="2" s="1"/>
  <c r="G522" i="2"/>
  <c r="L522" i="2" s="1"/>
  <c r="G521" i="2"/>
  <c r="L521" i="2" s="1"/>
  <c r="G520" i="2"/>
  <c r="L520" i="2" s="1"/>
  <c r="G519" i="2"/>
  <c r="L519" i="2" s="1"/>
  <c r="G518" i="2"/>
  <c r="L518" i="2" s="1"/>
  <c r="G517" i="2"/>
  <c r="L517" i="2" s="1"/>
  <c r="G516" i="2"/>
  <c r="L516" i="2" s="1"/>
  <c r="G515" i="2"/>
  <c r="L515" i="2" s="1"/>
  <c r="G514" i="2"/>
  <c r="L514" i="2" s="1"/>
  <c r="G513" i="2"/>
  <c r="L513" i="2" s="1"/>
  <c r="G512" i="2"/>
  <c r="L512" i="2" s="1"/>
  <c r="G511" i="2"/>
  <c r="L511" i="2" s="1"/>
  <c r="G510" i="2"/>
  <c r="L510" i="2" s="1"/>
  <c r="G509" i="2"/>
  <c r="L509" i="2" s="1"/>
  <c r="G508" i="2"/>
  <c r="L508" i="2" s="1"/>
  <c r="G507" i="2"/>
  <c r="L507" i="2" s="1"/>
  <c r="G506" i="2"/>
  <c r="L506" i="2" s="1"/>
  <c r="G505" i="2"/>
  <c r="L505" i="2" s="1"/>
  <c r="G504" i="2"/>
  <c r="L504" i="2" s="1"/>
  <c r="G503" i="2"/>
  <c r="L503" i="2" s="1"/>
  <c r="G502" i="2"/>
  <c r="L502" i="2" s="1"/>
  <c r="G501" i="2"/>
  <c r="L501" i="2" s="1"/>
  <c r="G500" i="2"/>
  <c r="L500" i="2" s="1"/>
  <c r="G499" i="2"/>
  <c r="L499" i="2" s="1"/>
  <c r="G498" i="2"/>
  <c r="L498" i="2" s="1"/>
  <c r="G497" i="2"/>
  <c r="L497" i="2" s="1"/>
  <c r="G496" i="2"/>
  <c r="L496" i="2" s="1"/>
  <c r="G495" i="2"/>
  <c r="L495" i="2" s="1"/>
  <c r="G494" i="2"/>
  <c r="L494" i="2" s="1"/>
  <c r="G493" i="2"/>
  <c r="L493" i="2" s="1"/>
  <c r="G492" i="2"/>
  <c r="L492" i="2" s="1"/>
  <c r="G491" i="2"/>
  <c r="L491" i="2" s="1"/>
  <c r="G490" i="2"/>
  <c r="L490" i="2" s="1"/>
  <c r="G489" i="2"/>
  <c r="L489" i="2" s="1"/>
  <c r="G488" i="2"/>
  <c r="L488" i="2" s="1"/>
  <c r="G487" i="2"/>
  <c r="L487" i="2" s="1"/>
  <c r="G486" i="2"/>
  <c r="L486" i="2" s="1"/>
  <c r="G485" i="2"/>
  <c r="L485" i="2" s="1"/>
  <c r="G484" i="2"/>
  <c r="L484" i="2" s="1"/>
  <c r="G483" i="2"/>
  <c r="L483" i="2" s="1"/>
  <c r="G482" i="2"/>
  <c r="L482" i="2" s="1"/>
  <c r="G481" i="2"/>
  <c r="L481" i="2" s="1"/>
  <c r="G480" i="2"/>
  <c r="L480" i="2" s="1"/>
  <c r="G479" i="2"/>
  <c r="L479" i="2" s="1"/>
  <c r="G478" i="2"/>
  <c r="L478" i="2" s="1"/>
  <c r="G477" i="2"/>
  <c r="L477" i="2" s="1"/>
  <c r="G476" i="2"/>
  <c r="L476" i="2" s="1"/>
  <c r="G475" i="2"/>
  <c r="L475" i="2" s="1"/>
  <c r="G474" i="2"/>
  <c r="L474" i="2" s="1"/>
  <c r="G473" i="2"/>
  <c r="L473" i="2" s="1"/>
  <c r="G472" i="2"/>
  <c r="L472" i="2" s="1"/>
  <c r="G471" i="2"/>
  <c r="L471" i="2" s="1"/>
  <c r="G470" i="2"/>
  <c r="L470" i="2" s="1"/>
  <c r="G469" i="2"/>
  <c r="L469" i="2" s="1"/>
  <c r="G468" i="2"/>
  <c r="L468" i="2" s="1"/>
  <c r="G467" i="2"/>
  <c r="L467" i="2" s="1"/>
  <c r="G466" i="2"/>
  <c r="L466" i="2" s="1"/>
  <c r="G465" i="2"/>
  <c r="L465" i="2" s="1"/>
  <c r="G464" i="2"/>
  <c r="L464" i="2" s="1"/>
  <c r="G463" i="2"/>
  <c r="L463" i="2" s="1"/>
  <c r="G462" i="2"/>
  <c r="L462" i="2" s="1"/>
  <c r="A39" i="2"/>
  <c r="A134" i="2"/>
  <c r="A133" i="2"/>
  <c r="A100" i="2"/>
  <c r="A132" i="2"/>
  <c r="A156" i="2"/>
  <c r="A155" i="2"/>
  <c r="A154" i="2"/>
  <c r="A153" i="2"/>
  <c r="A118" i="2"/>
  <c r="A121" i="2"/>
  <c r="A120" i="2"/>
  <c r="A110" i="2"/>
  <c r="A109" i="2"/>
  <c r="A108" i="2"/>
  <c r="A117" i="2"/>
  <c r="A116" i="2"/>
  <c r="A115" i="2"/>
  <c r="A114" i="2"/>
  <c r="A129" i="2"/>
  <c r="A320" i="2"/>
  <c r="A318" i="2"/>
  <c r="A317" i="2"/>
  <c r="A288" i="2"/>
  <c r="A257" i="2"/>
  <c r="A166" i="2"/>
  <c r="A165" i="2"/>
  <c r="A106" i="2"/>
  <c r="A105" i="2"/>
  <c r="A104" i="2"/>
  <c r="A103" i="2"/>
  <c r="A102" i="2"/>
  <c r="A164" i="2"/>
  <c r="A170" i="2"/>
  <c r="A169" i="2"/>
  <c r="A252" i="2"/>
  <c r="A256" i="2"/>
  <c r="A255" i="2"/>
  <c r="A168" i="2"/>
  <c r="A315" i="2"/>
  <c r="A314" i="2"/>
  <c r="A313" i="2"/>
  <c r="A312" i="2"/>
  <c r="A311" i="2"/>
  <c r="A310" i="2"/>
  <c r="A309" i="2"/>
  <c r="A308" i="2"/>
  <c r="A307" i="2"/>
  <c r="A306" i="2"/>
  <c r="A149" i="2"/>
  <c r="A247" i="2"/>
  <c r="A246" i="2"/>
  <c r="A112" i="2"/>
  <c r="A254" i="2"/>
  <c r="A160" i="2"/>
  <c r="A131" i="2"/>
  <c r="A162" i="2"/>
  <c r="A123" i="2"/>
  <c r="A83" i="2"/>
  <c r="A222" i="2"/>
  <c r="A187" i="2"/>
  <c r="A196" i="2"/>
  <c r="A266" i="2"/>
  <c r="A265" i="2"/>
  <c r="A264" i="2"/>
  <c r="A158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302" i="2"/>
  <c r="A301" i="2"/>
  <c r="A300" i="2"/>
  <c r="A299" i="2"/>
  <c r="A263" i="2"/>
  <c r="A262" i="2"/>
  <c r="A261" i="2"/>
  <c r="A298" i="2"/>
  <c r="A297" i="2"/>
  <c r="A296" i="2"/>
  <c r="A295" i="2"/>
  <c r="A294" i="2"/>
  <c r="A259" i="2"/>
  <c r="A287" i="2"/>
  <c r="A286" i="2"/>
  <c r="A285" i="2"/>
  <c r="A284" i="2"/>
  <c r="A148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272" i="2"/>
  <c r="A282" i="2"/>
  <c r="A85" i="2"/>
  <c r="A250" i="2"/>
  <c r="A249" i="2"/>
  <c r="A192" i="2"/>
  <c r="A191" i="2"/>
  <c r="A190" i="2"/>
  <c r="A189" i="2"/>
  <c r="A185" i="2"/>
  <c r="A184" i="2"/>
  <c r="A183" i="2"/>
  <c r="A182" i="2"/>
  <c r="A181" i="2"/>
  <c r="A194" i="2"/>
  <c r="A281" i="2"/>
  <c r="A280" i="2"/>
  <c r="A279" i="2"/>
  <c r="A278" i="2"/>
  <c r="A293" i="2"/>
  <c r="A292" i="2"/>
  <c r="A291" i="2"/>
  <c r="A290" i="2"/>
  <c r="A277" i="2"/>
  <c r="A276" i="2"/>
  <c r="A275" i="2"/>
  <c r="A274" i="2"/>
  <c r="A271" i="2"/>
  <c r="A270" i="2"/>
  <c r="A269" i="2"/>
  <c r="A268" i="2"/>
  <c r="A67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1" i="2"/>
  <c r="A34" i="2"/>
  <c r="A33" i="2"/>
  <c r="A32" i="2"/>
  <c r="A38" i="2"/>
  <c r="A151" i="2"/>
  <c r="A16" i="2"/>
  <c r="A15" i="2"/>
  <c r="A14" i="2"/>
  <c r="A13" i="2"/>
  <c r="A26" i="2"/>
  <c r="A25" i="2"/>
  <c r="A24" i="2"/>
  <c r="A8" i="2"/>
  <c r="A7" i="2"/>
  <c r="A6" i="2"/>
  <c r="A5" i="2"/>
  <c r="A12" i="2"/>
  <c r="A11" i="2"/>
  <c r="A10" i="2"/>
  <c r="A30" i="2"/>
  <c r="A29" i="2"/>
  <c r="A28" i="2"/>
  <c r="A22" i="2"/>
  <c r="A21" i="2"/>
  <c r="A20" i="2"/>
  <c r="A19" i="2"/>
  <c r="A18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399" i="2"/>
  <c r="A398" i="2"/>
  <c r="A396" i="2"/>
  <c r="A395" i="2"/>
  <c r="A394" i="2"/>
  <c r="A390" i="2"/>
  <c r="A386" i="2"/>
  <c r="A385" i="2"/>
  <c r="A384" i="2"/>
  <c r="A383" i="2"/>
  <c r="A382" i="2"/>
  <c r="A392" i="2"/>
  <c r="A379" i="2"/>
  <c r="A378" i="2"/>
  <c r="A369" i="2"/>
  <c r="A373" i="2"/>
  <c r="A372" i="2"/>
  <c r="A368" i="2"/>
  <c r="A367" i="2"/>
  <c r="A366" i="2"/>
  <c r="A365" i="2"/>
  <c r="A364" i="2"/>
  <c r="A355" i="2"/>
  <c r="A354" i="2"/>
  <c r="A353" i="2"/>
  <c r="A352" i="2"/>
  <c r="A359" i="2"/>
  <c r="A358" i="2"/>
  <c r="A363" i="2"/>
  <c r="A371" i="2"/>
  <c r="A362" i="2"/>
  <c r="A361" i="2"/>
  <c r="A351" i="2"/>
  <c r="A350" i="2"/>
  <c r="A357" i="2"/>
  <c r="A376" i="2"/>
  <c r="A375" i="2"/>
  <c r="A336" i="2"/>
  <c r="A335" i="2"/>
  <c r="A333" i="2"/>
  <c r="A332" i="2"/>
  <c r="A348" i="2"/>
  <c r="A346" i="2"/>
  <c r="A345" i="2"/>
  <c r="A344" i="2"/>
  <c r="A343" i="2"/>
  <c r="A342" i="2"/>
  <c r="A341" i="2"/>
  <c r="A340" i="2"/>
  <c r="A338" i="2"/>
  <c r="A330" i="2"/>
  <c r="A329" i="2"/>
  <c r="A328" i="2"/>
  <c r="A327" i="2"/>
  <c r="A326" i="2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L600" i="2" l="1"/>
  <c r="L461" i="2"/>
  <c r="L601" i="2" s="1"/>
</calcChain>
</file>

<file path=xl/sharedStrings.xml><?xml version="1.0" encoding="utf-8"?>
<sst xmlns="http://schemas.openxmlformats.org/spreadsheetml/2006/main" count="4402" uniqueCount="654">
  <si>
    <t>Mary's Meadow</t>
  </si>
  <si>
    <t>Working Trial Balance</t>
  </si>
  <si>
    <t>Fiscal Year 2022</t>
  </si>
  <si>
    <t>Combined</t>
  </si>
  <si>
    <t>Department</t>
  </si>
  <si>
    <t>Account</t>
  </si>
  <si>
    <t>Description</t>
  </si>
  <si>
    <t>Cost Center</t>
  </si>
  <si>
    <t>Caid</t>
  </si>
  <si>
    <t>100000</t>
  </si>
  <si>
    <t>Petty cash</t>
  </si>
  <si>
    <t>6 - 1.1</t>
  </si>
  <si>
    <t>100200</t>
  </si>
  <si>
    <t>Cash local other 1</t>
  </si>
  <si>
    <t>80023</t>
  </si>
  <si>
    <t>Hillside</t>
  </si>
  <si>
    <t>80035</t>
  </si>
  <si>
    <t>Cloister</t>
  </si>
  <si>
    <t>80037</t>
  </si>
  <si>
    <t>Garden</t>
  </si>
  <si>
    <t>100530</t>
  </si>
  <si>
    <t>Other custodial cash</t>
  </si>
  <si>
    <t>6 - 1.4</t>
  </si>
  <si>
    <t>120150</t>
  </si>
  <si>
    <t>Gross AR LTC</t>
  </si>
  <si>
    <t>6 - 1.5</t>
  </si>
  <si>
    <t>80036</t>
  </si>
  <si>
    <t>Woodlands</t>
  </si>
  <si>
    <t>120190</t>
  </si>
  <si>
    <t>AR credit balance LTC</t>
  </si>
  <si>
    <t>80000</t>
  </si>
  <si>
    <t>Administration</t>
  </si>
  <si>
    <t>123520</t>
  </si>
  <si>
    <t>AR allow doubtful accts LTC</t>
  </si>
  <si>
    <t>6 - 1.6</t>
  </si>
  <si>
    <t>143000</t>
  </si>
  <si>
    <t>Prepaid insurance</t>
  </si>
  <si>
    <t>6 - 1.13</t>
  </si>
  <si>
    <t>76900</t>
  </si>
  <si>
    <t>145000</t>
  </si>
  <si>
    <t>Prepaid expense other 1</t>
  </si>
  <si>
    <t>Plant Operations</t>
  </si>
  <si>
    <t>6 - 1.15</t>
  </si>
  <si>
    <t>152020</t>
  </si>
  <si>
    <t>LT bd des funds local</t>
  </si>
  <si>
    <t>6 - 3.3</t>
  </si>
  <si>
    <t>161000</t>
  </si>
  <si>
    <t>Land improvements</t>
  </si>
  <si>
    <t>6 - 2.3</t>
  </si>
  <si>
    <t>161010</t>
  </si>
  <si>
    <t>Building</t>
  </si>
  <si>
    <t>6 - 2.2</t>
  </si>
  <si>
    <t>162000</t>
  </si>
  <si>
    <t>Moveable equipmnt,non-clinical</t>
  </si>
  <si>
    <t>6 - 2.4</t>
  </si>
  <si>
    <t>162001</t>
  </si>
  <si>
    <t>Auto</t>
  </si>
  <si>
    <t>6 - 2.6</t>
  </si>
  <si>
    <t>162010</t>
  </si>
  <si>
    <t>Computer hardware</t>
  </si>
  <si>
    <t>165000</t>
  </si>
  <si>
    <t>Land improvements a/d</t>
  </si>
  <si>
    <t>82900</t>
  </si>
  <si>
    <t>Administration - Other</t>
  </si>
  <si>
    <t>165010</t>
  </si>
  <si>
    <t>Building a/d</t>
  </si>
  <si>
    <t>166000</t>
  </si>
  <si>
    <t>Moveable equipmnt,non-clin a/d</t>
  </si>
  <si>
    <t>10005</t>
  </si>
  <si>
    <t>Nurse Administration</t>
  </si>
  <si>
    <t>76500</t>
  </si>
  <si>
    <t>Clinical Nutrition</t>
  </si>
  <si>
    <t>166001</t>
  </si>
  <si>
    <t>Auto a/d</t>
  </si>
  <si>
    <t>166010</t>
  </si>
  <si>
    <t>Computer hardware a/d</t>
  </si>
  <si>
    <t>169000</t>
  </si>
  <si>
    <t>Construction in progress</t>
  </si>
  <si>
    <t>6 - 3.4</t>
  </si>
  <si>
    <t>191130</t>
  </si>
  <si>
    <t>LT unamortized debt issue cost</t>
  </si>
  <si>
    <t>202040</t>
  </si>
  <si>
    <t>ST notes payable</t>
  </si>
  <si>
    <t>6 - 5.5</t>
  </si>
  <si>
    <t>210000</t>
  </si>
  <si>
    <t>AP vendor intrfc control</t>
  </si>
  <si>
    <t>6 - 5.1</t>
  </si>
  <si>
    <t>210001</t>
  </si>
  <si>
    <t>AP Vendors 1</t>
  </si>
  <si>
    <t>210200</t>
  </si>
  <si>
    <t>AP manual 1</t>
  </si>
  <si>
    <t>210201</t>
  </si>
  <si>
    <t>AP manual 2</t>
  </si>
  <si>
    <t>210300</t>
  </si>
  <si>
    <t>AP related party</t>
  </si>
  <si>
    <t>210919</t>
  </si>
  <si>
    <t>IC AP UAPO vendor payments</t>
  </si>
  <si>
    <t>220390</t>
  </si>
  <si>
    <t>Other custodial funds payable</t>
  </si>
  <si>
    <t>6 - 5.4</t>
  </si>
  <si>
    <t>230010</t>
  </si>
  <si>
    <t>Accrued payroll interface</t>
  </si>
  <si>
    <t>6 - 5.7</t>
  </si>
  <si>
    <t>230100</t>
  </si>
  <si>
    <t>Accrued paid time off</t>
  </si>
  <si>
    <t>231050</t>
  </si>
  <si>
    <t>IBNR for self insur benefits</t>
  </si>
  <si>
    <t>251040</t>
  </si>
  <si>
    <t>LT notes payable</t>
  </si>
  <si>
    <t>6 - 6.3</t>
  </si>
  <si>
    <t>265000</t>
  </si>
  <si>
    <t>LT other liabilities 1</t>
  </si>
  <si>
    <t>(None)</t>
  </si>
  <si>
    <t>270000</t>
  </si>
  <si>
    <t>Unrest NA BB/retained earnings</t>
  </si>
  <si>
    <t>6 -8A</t>
  </si>
  <si>
    <t>23300</t>
  </si>
  <si>
    <t>Recreational Therapy</t>
  </si>
  <si>
    <t>23900</t>
  </si>
  <si>
    <t>Rehabilitation - Other</t>
  </si>
  <si>
    <t>35900</t>
  </si>
  <si>
    <t>Ancillary Services - Other</t>
  </si>
  <si>
    <t>43005</t>
  </si>
  <si>
    <t>Skilled Nursing Facilities</t>
  </si>
  <si>
    <t>76099</t>
  </si>
  <si>
    <t>Materials Management</t>
  </si>
  <si>
    <t>76300</t>
  </si>
  <si>
    <t>Environmental Services</t>
  </si>
  <si>
    <t>78700</t>
  </si>
  <si>
    <t>Social Services</t>
  </si>
  <si>
    <t>80100</t>
  </si>
  <si>
    <t>Marketing</t>
  </si>
  <si>
    <t>81205</t>
  </si>
  <si>
    <t>COVID-19</t>
  </si>
  <si>
    <t>81208</t>
  </si>
  <si>
    <t>COVID-19 Vaccine</t>
  </si>
  <si>
    <t>83199</t>
  </si>
  <si>
    <t>Employee Benefits WD</t>
  </si>
  <si>
    <t>330010</t>
  </si>
  <si>
    <t>LTC routine rev Medicare trad</t>
  </si>
  <si>
    <t>2 - 1.4</t>
  </si>
  <si>
    <t>330030</t>
  </si>
  <si>
    <t>LTC routine rev Pub Aid trad</t>
  </si>
  <si>
    <t>2 - 1.6</t>
  </si>
  <si>
    <t>330060</t>
  </si>
  <si>
    <t>LTC routine rev Commercial</t>
  </si>
  <si>
    <t>2 - 1.3</t>
  </si>
  <si>
    <t>330090</t>
  </si>
  <si>
    <t>LTC routine rev self pay</t>
  </si>
  <si>
    <t>2 - 1.1</t>
  </si>
  <si>
    <t>330300</t>
  </si>
  <si>
    <t>LTC routine rev oth pay 1</t>
  </si>
  <si>
    <t>2 - 1.5</t>
  </si>
  <si>
    <t>330301</t>
  </si>
  <si>
    <t>LTC routine rev oth pay 2</t>
  </si>
  <si>
    <t>450060</t>
  </si>
  <si>
    <t>LTC prov for bad debt</t>
  </si>
  <si>
    <t>3 - 2B.14</t>
  </si>
  <si>
    <t>522000</t>
  </si>
  <si>
    <t>Op invst inc CMP found int div</t>
  </si>
  <si>
    <t>2 - 3.7</t>
  </si>
  <si>
    <t>551000</t>
  </si>
  <si>
    <t>Federal awards Contribution</t>
  </si>
  <si>
    <t>2 - 3.2</t>
  </si>
  <si>
    <t>552000</t>
  </si>
  <si>
    <t>Unrestricted contributions rev</t>
  </si>
  <si>
    <t>559500</t>
  </si>
  <si>
    <t>Other operating revenue</t>
  </si>
  <si>
    <t>2 - 3.9</t>
  </si>
  <si>
    <t>600030</t>
  </si>
  <si>
    <t>Clinical care RN</t>
  </si>
  <si>
    <t>PAYROLL</t>
  </si>
  <si>
    <t>600100</t>
  </si>
  <si>
    <t>Clin care spiritual care</t>
  </si>
  <si>
    <t>600110</t>
  </si>
  <si>
    <t>Clinical care other caregiver</t>
  </si>
  <si>
    <t>600620</t>
  </si>
  <si>
    <t>Productive management</t>
  </si>
  <si>
    <t>600630</t>
  </si>
  <si>
    <t>Productive professional</t>
  </si>
  <si>
    <t>600650</t>
  </si>
  <si>
    <t>Productive support services</t>
  </si>
  <si>
    <t>600660</t>
  </si>
  <si>
    <t>Productive clerical</t>
  </si>
  <si>
    <t>601010</t>
  </si>
  <si>
    <t>OT RN</t>
  </si>
  <si>
    <t>601090</t>
  </si>
  <si>
    <t>OT other caregiver</t>
  </si>
  <si>
    <t>601110</t>
  </si>
  <si>
    <t>OT professional</t>
  </si>
  <si>
    <t>601130</t>
  </si>
  <si>
    <t>OT support services</t>
  </si>
  <si>
    <t>601140</t>
  </si>
  <si>
    <t>OT clerical</t>
  </si>
  <si>
    <t>602030</t>
  </si>
  <si>
    <t>Train &amp; edu RN</t>
  </si>
  <si>
    <t>602110</t>
  </si>
  <si>
    <t>Train &amp; edu other caregiver</t>
  </si>
  <si>
    <t>602130</t>
  </si>
  <si>
    <t>Train &amp; edu professional</t>
  </si>
  <si>
    <t>602150</t>
  </si>
  <si>
    <t>Train &amp; edu support services</t>
  </si>
  <si>
    <t>602160</t>
  </si>
  <si>
    <t>Train &amp; edu clerical</t>
  </si>
  <si>
    <t>603030</t>
  </si>
  <si>
    <t>Premium &amp; other RN</t>
  </si>
  <si>
    <t>603100</t>
  </si>
  <si>
    <t>Premium &amp; oth spiritualcare</t>
  </si>
  <si>
    <t>603110</t>
  </si>
  <si>
    <t>Premium &amp; other oth caregiver</t>
  </si>
  <si>
    <t>603120</t>
  </si>
  <si>
    <t>Premium &amp; other management</t>
  </si>
  <si>
    <t>603130</t>
  </si>
  <si>
    <t>Premium &amp; other professional</t>
  </si>
  <si>
    <t>603150</t>
  </si>
  <si>
    <t>Premium &amp; other support servcs</t>
  </si>
  <si>
    <t>603160</t>
  </si>
  <si>
    <t>Premium &amp; other clerical</t>
  </si>
  <si>
    <t>605530</t>
  </si>
  <si>
    <t>PTO RN</t>
  </si>
  <si>
    <t>605600</t>
  </si>
  <si>
    <t>PTO spiritual care</t>
  </si>
  <si>
    <t>605610</t>
  </si>
  <si>
    <t>PTO other caregiver</t>
  </si>
  <si>
    <t>605620</t>
  </si>
  <si>
    <t>PTO management</t>
  </si>
  <si>
    <t>605630</t>
  </si>
  <si>
    <t>PTO professional</t>
  </si>
  <si>
    <t>605650</t>
  </si>
  <si>
    <t>PTO support services</t>
  </si>
  <si>
    <t>605660</t>
  </si>
  <si>
    <t>PTO clerical</t>
  </si>
  <si>
    <t>605670</t>
  </si>
  <si>
    <t>PTO Accrual change</t>
  </si>
  <si>
    <t>606030</t>
  </si>
  <si>
    <t>Other nonprod RN</t>
  </si>
  <si>
    <t>606110</t>
  </si>
  <si>
    <t>Other nonprod other caregiver</t>
  </si>
  <si>
    <t>606130</t>
  </si>
  <si>
    <t>Other nonprod professional</t>
  </si>
  <si>
    <t>606150</t>
  </si>
  <si>
    <t>Other nonprod support services</t>
  </si>
  <si>
    <t>606160</t>
  </si>
  <si>
    <t>Other nonprod clerical</t>
  </si>
  <si>
    <t>608000</t>
  </si>
  <si>
    <t>FICA expense</t>
  </si>
  <si>
    <t>BENEFITS</t>
  </si>
  <si>
    <t>608010</t>
  </si>
  <si>
    <t>Health benefits self insurd</t>
  </si>
  <si>
    <t>608270</t>
  </si>
  <si>
    <t>ST disability</t>
  </si>
  <si>
    <t>608280</t>
  </si>
  <si>
    <t>ST disability EE contributions</t>
  </si>
  <si>
    <t>608600</t>
  </si>
  <si>
    <t>Retirement employer core DC</t>
  </si>
  <si>
    <t>608650</t>
  </si>
  <si>
    <t>Retiremnt emplyr match TH plan</t>
  </si>
  <si>
    <t>608740</t>
  </si>
  <si>
    <t>Unemployment state</t>
  </si>
  <si>
    <t>608800</t>
  </si>
  <si>
    <t>Employee tuition reimb</t>
  </si>
  <si>
    <t>608820</t>
  </si>
  <si>
    <t>Employee discounts/awards</t>
  </si>
  <si>
    <t>609150</t>
  </si>
  <si>
    <t>Temp labor support services</t>
  </si>
  <si>
    <t>3 - 1.21</t>
  </si>
  <si>
    <t>610030</t>
  </si>
  <si>
    <t>Drugs all other agents/oth Rx</t>
  </si>
  <si>
    <t>3 - 3.87</t>
  </si>
  <si>
    <t>610040</t>
  </si>
  <si>
    <t>Drugs non prescription</t>
  </si>
  <si>
    <t>3 - 3.89</t>
  </si>
  <si>
    <t>610530</t>
  </si>
  <si>
    <t>Respiratory supplies</t>
  </si>
  <si>
    <t>3 - 3.91</t>
  </si>
  <si>
    <t>611900</t>
  </si>
  <si>
    <t>Med/surg supplies other</t>
  </si>
  <si>
    <t>612510</t>
  </si>
  <si>
    <t>Environmental supplies</t>
  </si>
  <si>
    <t>3 - 3.28</t>
  </si>
  <si>
    <t>612520</t>
  </si>
  <si>
    <t>Food supplies</t>
  </si>
  <si>
    <t>3 - 3.21</t>
  </si>
  <si>
    <t>612525</t>
  </si>
  <si>
    <t>Food Equipment</t>
  </si>
  <si>
    <t>3 - 3.23</t>
  </si>
  <si>
    <t>612990</t>
  </si>
  <si>
    <t>Other patient supplies</t>
  </si>
  <si>
    <t>3 - 3.68</t>
  </si>
  <si>
    <t>3 - 2.12</t>
  </si>
  <si>
    <t>613900</t>
  </si>
  <si>
    <t>Rebates other</t>
  </si>
  <si>
    <t>614400</t>
  </si>
  <si>
    <t>Office supplies</t>
  </si>
  <si>
    <t>614420</t>
  </si>
  <si>
    <t>Forms</t>
  </si>
  <si>
    <t>614430</t>
  </si>
  <si>
    <t>Inbound freight on supplies</t>
  </si>
  <si>
    <t>3 - 2B.1</t>
  </si>
  <si>
    <t>614440</t>
  </si>
  <si>
    <t>Maintenance supplies</t>
  </si>
  <si>
    <t>3 - 3.9</t>
  </si>
  <si>
    <t>614450</t>
  </si>
  <si>
    <t>Minor equip and instruments</t>
  </si>
  <si>
    <t>621000</t>
  </si>
  <si>
    <t>Medical director fees</t>
  </si>
  <si>
    <t>3 - 3.82</t>
  </si>
  <si>
    <t>625110</t>
  </si>
  <si>
    <t>PMS laboratory</t>
  </si>
  <si>
    <t>625130</t>
  </si>
  <si>
    <t>PMS outpatient and ancillary</t>
  </si>
  <si>
    <t>3 - 3.86</t>
  </si>
  <si>
    <t>625150</t>
  </si>
  <si>
    <t>PMS OP radiology</t>
  </si>
  <si>
    <t>625230</t>
  </si>
  <si>
    <t>PMS occupational therapy</t>
  </si>
  <si>
    <t>3 - 3.62</t>
  </si>
  <si>
    <t>625240</t>
  </si>
  <si>
    <t>PMS physical therapy</t>
  </si>
  <si>
    <t>625260</t>
  </si>
  <si>
    <t>PMS speech therapy</t>
  </si>
  <si>
    <t>625400</t>
  </si>
  <si>
    <t>PMS other</t>
  </si>
  <si>
    <t>3 - 2B.16</t>
  </si>
  <si>
    <t>626000</t>
  </si>
  <si>
    <t>Patient transport ambulance</t>
  </si>
  <si>
    <t>626030</t>
  </si>
  <si>
    <t>Linen rental</t>
  </si>
  <si>
    <t>3 - 3.29</t>
  </si>
  <si>
    <t>626080</t>
  </si>
  <si>
    <t>Dietary service</t>
  </si>
  <si>
    <t>3 - 3.22</t>
  </si>
  <si>
    <t>626220</t>
  </si>
  <si>
    <t>Consulting fees</t>
  </si>
  <si>
    <t>3 - 3.51</t>
  </si>
  <si>
    <t>3 - 2.10</t>
  </si>
  <si>
    <t>626260</t>
  </si>
  <si>
    <t>Accounting &amp; audit fees</t>
  </si>
  <si>
    <t>3 - 2.19</t>
  </si>
  <si>
    <t>626270</t>
  </si>
  <si>
    <t>Management services</t>
  </si>
  <si>
    <t>3 - 2B.9</t>
  </si>
  <si>
    <t>626280</t>
  </si>
  <si>
    <t>Software maint &amp; data servcs</t>
  </si>
  <si>
    <t>3 - 2.22</t>
  </si>
  <si>
    <t>626300</t>
  </si>
  <si>
    <t>Collection agency fees</t>
  </si>
  <si>
    <t>3 - 2B.6</t>
  </si>
  <si>
    <t>626320</t>
  </si>
  <si>
    <t>Janitorial services</t>
  </si>
  <si>
    <t>3 - 3.8</t>
  </si>
  <si>
    <t>626370</t>
  </si>
  <si>
    <t>Recruiting exp non physician</t>
  </si>
  <si>
    <t>3 - 2.16</t>
  </si>
  <si>
    <t>626490</t>
  </si>
  <si>
    <t>Purchased service other</t>
  </si>
  <si>
    <t>3 - 3.67</t>
  </si>
  <si>
    <t>626550</t>
  </si>
  <si>
    <t>Advertising digital media exp</t>
  </si>
  <si>
    <t>640000</t>
  </si>
  <si>
    <t>Depr exp land improvement</t>
  </si>
  <si>
    <t>3 - 4.1</t>
  </si>
  <si>
    <t>640010</t>
  </si>
  <si>
    <t>Depr exp building</t>
  </si>
  <si>
    <t>640050</t>
  </si>
  <si>
    <t>Depr exp moveable eqp,non-clin</t>
  </si>
  <si>
    <t>640060</t>
  </si>
  <si>
    <t>Depr exp auto</t>
  </si>
  <si>
    <t>650030</t>
  </si>
  <si>
    <t>R&amp;M building maintenance</t>
  </si>
  <si>
    <t>3 - 3.11</t>
  </si>
  <si>
    <t>650050</t>
  </si>
  <si>
    <t>R&amp;M grounds</t>
  </si>
  <si>
    <t>650060</t>
  </si>
  <si>
    <t>R&amp;M pest control</t>
  </si>
  <si>
    <t>650100</t>
  </si>
  <si>
    <t>R&amp;M auto maintenance</t>
  </si>
  <si>
    <t>3 - 3.78</t>
  </si>
  <si>
    <t>650300</t>
  </si>
  <si>
    <t>R&amp;M other miscellaneous repair</t>
  </si>
  <si>
    <t>650400</t>
  </si>
  <si>
    <t>Electricity</t>
  </si>
  <si>
    <t>3 - 3.10</t>
  </si>
  <si>
    <t>650440</t>
  </si>
  <si>
    <t>Telecommunications</t>
  </si>
  <si>
    <t>3 - 2.13</t>
  </si>
  <si>
    <t>650460</t>
  </si>
  <si>
    <t>EE reim communication exp</t>
  </si>
  <si>
    <t>650470</t>
  </si>
  <si>
    <t>Natural gas</t>
  </si>
  <si>
    <t>650500</t>
  </si>
  <si>
    <t>Water &amp; sewage</t>
  </si>
  <si>
    <t>650510</t>
  </si>
  <si>
    <t>Waste removal</t>
  </si>
  <si>
    <t>650700</t>
  </si>
  <si>
    <t>Other utilities</t>
  </si>
  <si>
    <t>650800</t>
  </si>
  <si>
    <t>Building lease exp</t>
  </si>
  <si>
    <t>3 - 4.12</t>
  </si>
  <si>
    <t>650830</t>
  </si>
  <si>
    <t>Land lease</t>
  </si>
  <si>
    <t>660000</t>
  </si>
  <si>
    <t>Interest exp external</t>
  </si>
  <si>
    <t>3 - 4.2</t>
  </si>
  <si>
    <t>662100</t>
  </si>
  <si>
    <t>Other insur coverages comm</t>
  </si>
  <si>
    <t>3 - 2.20</t>
  </si>
  <si>
    <t>663010</t>
  </si>
  <si>
    <t>Dues &amp; memberships</t>
  </si>
  <si>
    <t>3 - 2.17</t>
  </si>
  <si>
    <t>663030</t>
  </si>
  <si>
    <t>Books &amp; subscriptions</t>
  </si>
  <si>
    <t>663090</t>
  </si>
  <si>
    <t>Travel EE reimb</t>
  </si>
  <si>
    <t>3 - 2.15</t>
  </si>
  <si>
    <t>663110</t>
  </si>
  <si>
    <t>Meals &amp; entertainment EE reimb</t>
  </si>
  <si>
    <t>663120</t>
  </si>
  <si>
    <t>Confernce seminar training ext</t>
  </si>
  <si>
    <t>3 - 2.18</t>
  </si>
  <si>
    <t>670430</t>
  </si>
  <si>
    <t>Permits licenses accredtn fees</t>
  </si>
  <si>
    <t>670700</t>
  </si>
  <si>
    <t>State provider tax expense</t>
  </si>
  <si>
    <t>3 - 2B.15</t>
  </si>
  <si>
    <t>670740</t>
  </si>
  <si>
    <t>Bank fees</t>
  </si>
  <si>
    <t>670820</t>
  </si>
  <si>
    <t>Postage &amp; mailing</t>
  </si>
  <si>
    <t>670841</t>
  </si>
  <si>
    <t>Purchase discounts</t>
  </si>
  <si>
    <t>671000</t>
  </si>
  <si>
    <t>Other misc expense</t>
  </si>
  <si>
    <t>700010</t>
  </si>
  <si>
    <t>Non op mkt sec CMP real GL</t>
  </si>
  <si>
    <t>712000</t>
  </si>
  <si>
    <t>Chg unrl GL oth inv CMP</t>
  </si>
  <si>
    <t>CR Amount</t>
  </si>
  <si>
    <t>A</t>
  </si>
  <si>
    <t>Wages - Director of Nursing</t>
  </si>
  <si>
    <t>Wages - RN</t>
  </si>
  <si>
    <t>Wages - LPN</t>
  </si>
  <si>
    <t>Wages - CENA</t>
  </si>
  <si>
    <t>Wages - Administrator</t>
  </si>
  <si>
    <t>Wages - Clerical</t>
  </si>
  <si>
    <t>Wages - Dietary</t>
  </si>
  <si>
    <t>Wages - MMQ Evaluation Nurse</t>
  </si>
  <si>
    <t>Wages - MDS Coordinator</t>
  </si>
  <si>
    <t>Wages - Social Services</t>
  </si>
  <si>
    <t>Wages - Activites</t>
  </si>
  <si>
    <t>3 - 1.1</t>
  </si>
  <si>
    <t>3 - 1.7</t>
  </si>
  <si>
    <t>3 - 1.12</t>
  </si>
  <si>
    <t>3 - 1.17</t>
  </si>
  <si>
    <t>3 - 2.1</t>
  </si>
  <si>
    <t>3 - 2.7</t>
  </si>
  <si>
    <t>3 - 3.18</t>
  </si>
  <si>
    <t>3 - 3.40</t>
  </si>
  <si>
    <t>3 - 3.48</t>
  </si>
  <si>
    <t>3 - 3.64</t>
  </si>
  <si>
    <t>B</t>
  </si>
  <si>
    <t>DON -Health Insurance</t>
  </si>
  <si>
    <t>RN-Health Insurance</t>
  </si>
  <si>
    <t>LPN-Health Insurance</t>
  </si>
  <si>
    <t>CENA-Health Insurance</t>
  </si>
  <si>
    <t>Administrator-Health Insurance</t>
  </si>
  <si>
    <t>Clerical-Health Insurance</t>
  </si>
  <si>
    <t>Dietary-Health Insurance</t>
  </si>
  <si>
    <t>MMQ Evaluation Nurse-Health Insurance</t>
  </si>
  <si>
    <t>MDS Coordinator-Health Insurance</t>
  </si>
  <si>
    <t>Social Services-Health Insurance</t>
  </si>
  <si>
    <t>Activites-Health Insurance</t>
  </si>
  <si>
    <t>DON -Pension</t>
  </si>
  <si>
    <t>RN-Pension</t>
  </si>
  <si>
    <t>LPN-Pension</t>
  </si>
  <si>
    <t>CENA-Pension</t>
  </si>
  <si>
    <t>Administrator-Pension</t>
  </si>
  <si>
    <t>Clerical-Pension</t>
  </si>
  <si>
    <t>Dietary-Pension</t>
  </si>
  <si>
    <t>MMQ Evaluation Nurse-Pension</t>
  </si>
  <si>
    <t>MDS Coordinator-Pension</t>
  </si>
  <si>
    <t>Social Services-Pension</t>
  </si>
  <si>
    <t>Activites-Pension</t>
  </si>
  <si>
    <t>DON -Other Benefits</t>
  </si>
  <si>
    <t>RN-Other Benefits</t>
  </si>
  <si>
    <t>LPN-Other Benefits</t>
  </si>
  <si>
    <t>CENA-Other Benefits</t>
  </si>
  <si>
    <t>Administrator-Other Benefits</t>
  </si>
  <si>
    <t>Clerical-Other Benefits</t>
  </si>
  <si>
    <t>Dietary-Other Benefits</t>
  </si>
  <si>
    <t>MMQ Evaluation Nurse-Other Benefits</t>
  </si>
  <si>
    <t>MDS Coordinator-Other Benefits</t>
  </si>
  <si>
    <t>Social Services-Other Benefits</t>
  </si>
  <si>
    <t>Activites-Other Benefits</t>
  </si>
  <si>
    <t>DON -Payroll Taxes</t>
  </si>
  <si>
    <t>RN-Payroll Taxes</t>
  </si>
  <si>
    <t>LPN-Payroll Taxes</t>
  </si>
  <si>
    <t>CENA-Payroll Taxes</t>
  </si>
  <si>
    <t>Administrator-Payroll Taxes</t>
  </si>
  <si>
    <t>Clerical-Payroll Taxes</t>
  </si>
  <si>
    <t>Dietary-Payroll Taxes</t>
  </si>
  <si>
    <t>MMQ Evaluation Nurse-Payroll Taxes</t>
  </si>
  <si>
    <t>MDS Coordinator-Payroll Taxes</t>
  </si>
  <si>
    <t>Social Services-Payroll Taxes</t>
  </si>
  <si>
    <t>Activites-Payroll Taxes</t>
  </si>
  <si>
    <t>DON -Workers Compensation</t>
  </si>
  <si>
    <t>RN-Workers Compensation</t>
  </si>
  <si>
    <t>LPN-Workers Compensation</t>
  </si>
  <si>
    <t>CENA-Workers Compensation</t>
  </si>
  <si>
    <t>Administrator-Workers Compensation</t>
  </si>
  <si>
    <t>Clerical-Workers Compensation</t>
  </si>
  <si>
    <t>Dietary-Workers Compensation</t>
  </si>
  <si>
    <t>MMQ Evaluation Nurse-Workers Compensation</t>
  </si>
  <si>
    <t>MDS Coordinator-Workers Compensation</t>
  </si>
  <si>
    <t>Social Services-Workers Compensation</t>
  </si>
  <si>
    <t>Activites-Workers Compensation</t>
  </si>
  <si>
    <t>3 - 1.2</t>
  </si>
  <si>
    <t>3 - 1.8</t>
  </si>
  <si>
    <t>3 - 1.13</t>
  </si>
  <si>
    <t>3 - 1.18</t>
  </si>
  <si>
    <t>3 - 2.2</t>
  </si>
  <si>
    <t>3 - 2.8</t>
  </si>
  <si>
    <t>3 - 3.19</t>
  </si>
  <si>
    <t>3 - 3.41</t>
  </si>
  <si>
    <t>3 - 3.49</t>
  </si>
  <si>
    <t>3 - 3.65</t>
  </si>
  <si>
    <t>3 - 1.3</t>
  </si>
  <si>
    <t>3 - 1.9</t>
  </si>
  <si>
    <t>3 - 1.14</t>
  </si>
  <si>
    <t>3 - 1.19</t>
  </si>
  <si>
    <t>3 - 2.3</t>
  </si>
  <si>
    <t>3 - 2.9</t>
  </si>
  <si>
    <t>3 - 3.20</t>
  </si>
  <si>
    <t>3 - 3.42</t>
  </si>
  <si>
    <t>3 - 3.50</t>
  </si>
  <si>
    <t>3 - 3.63</t>
  </si>
  <si>
    <t>TB Amount</t>
  </si>
  <si>
    <t>C</t>
  </si>
  <si>
    <t>Temp labor support services - RN</t>
  </si>
  <si>
    <t>Temp labor support services - LPN</t>
  </si>
  <si>
    <t>D</t>
  </si>
  <si>
    <t>Pharmacy Consultant</t>
  </si>
  <si>
    <t>3 - 3.92</t>
  </si>
  <si>
    <t>2 - 1.1 Total</t>
  </si>
  <si>
    <t>2 - 1.3 Total</t>
  </si>
  <si>
    <t>2 - 1.4 Total</t>
  </si>
  <si>
    <t>2 - 1.5 Total</t>
  </si>
  <si>
    <t>2 - 1.6 Total</t>
  </si>
  <si>
    <t>Grand Total</t>
  </si>
  <si>
    <t>Calendar Year 2022</t>
  </si>
  <si>
    <t>Reclass Key:</t>
  </si>
  <si>
    <t>A - Reclass Wages based on payroll records</t>
  </si>
  <si>
    <t>B - Reclass Benefits to each position, split on payroll records</t>
  </si>
  <si>
    <t>C - Reclass contracted services - see contract services CY22 for support.</t>
  </si>
  <si>
    <t>D -Reclass Pharmacy Consultant - see Omnicare Pharmacy Consultant 22 for support.</t>
  </si>
  <si>
    <t>2 - 3.2 Total</t>
  </si>
  <si>
    <t>2 - 3.7 Total</t>
  </si>
  <si>
    <t>2 - 3.9 Total</t>
  </si>
  <si>
    <t>3 - 1.1 Total</t>
  </si>
  <si>
    <t>3 - 1.12 Total</t>
  </si>
  <si>
    <t>3 - 1.13 Total</t>
  </si>
  <si>
    <t>3 - 1.14 Total</t>
  </si>
  <si>
    <t>3 - 1.17 Total</t>
  </si>
  <si>
    <t>3 - 1.18 Total</t>
  </si>
  <si>
    <t>3 - 1.19 Total</t>
  </si>
  <si>
    <t>3 - 1.2 Total</t>
  </si>
  <si>
    <t>3 - 1.21 Total</t>
  </si>
  <si>
    <t>3 - 1.3 Total</t>
  </si>
  <si>
    <t>3 - 1.7 Total</t>
  </si>
  <si>
    <t>3 - 1.8 Total</t>
  </si>
  <si>
    <t>3 - 1.9 Total</t>
  </si>
  <si>
    <t>3 - 2.1 Total</t>
  </si>
  <si>
    <t>3 - 2.10 Total</t>
  </si>
  <si>
    <t>3 - 2.12 Total</t>
  </si>
  <si>
    <t>3 - 2.13 Total</t>
  </si>
  <si>
    <t>3 - 2.15 Total</t>
  </si>
  <si>
    <t>3 - 2.16 Total</t>
  </si>
  <si>
    <t>3 - 2.17 Total</t>
  </si>
  <si>
    <t>3 - 2.18 Total</t>
  </si>
  <si>
    <t>3 - 2.19 Total</t>
  </si>
  <si>
    <t>3 - 2.2 Total</t>
  </si>
  <si>
    <t>3 - 2.20 Total</t>
  </si>
  <si>
    <t>3 - 2.22 Total</t>
  </si>
  <si>
    <t>3 - 2.3 Total</t>
  </si>
  <si>
    <t>3 - 2.7 Total</t>
  </si>
  <si>
    <t>3 - 2.8 Total</t>
  </si>
  <si>
    <t>3 - 2.9 Total</t>
  </si>
  <si>
    <t>3 - 2B.1 Total</t>
  </si>
  <si>
    <t>3 - 2B.14 Total</t>
  </si>
  <si>
    <t>3 - 2B.15 Total</t>
  </si>
  <si>
    <t>3 - 2B.16 Total</t>
  </si>
  <si>
    <t>3 - 2B.6 Total</t>
  </si>
  <si>
    <t>3 - 2B.9 Total</t>
  </si>
  <si>
    <t>3 - 3.10 Total</t>
  </si>
  <si>
    <t>3 - 3.11 Total</t>
  </si>
  <si>
    <t>3 - 3.18 Total</t>
  </si>
  <si>
    <t>3 - 3.19 Total</t>
  </si>
  <si>
    <t>3 - 3.20 Total</t>
  </si>
  <si>
    <t>3 - 3.21 Total</t>
  </si>
  <si>
    <t>3 - 3.22 Total</t>
  </si>
  <si>
    <t>3 - 3.23 Total</t>
  </si>
  <si>
    <t>3 - 3.28 Total</t>
  </si>
  <si>
    <t>3 - 3.29 Total</t>
  </si>
  <si>
    <t>3 - 3.40 Total</t>
  </si>
  <si>
    <t>3 - 3.41 Total</t>
  </si>
  <si>
    <t>3 - 3.42 Total</t>
  </si>
  <si>
    <t>3 - 3.48 Total</t>
  </si>
  <si>
    <t>3 - 3.49 Total</t>
  </si>
  <si>
    <t>3 - 3.50 Total</t>
  </si>
  <si>
    <t>3 - 3.51 Total</t>
  </si>
  <si>
    <t>3 - 3.62 Total</t>
  </si>
  <si>
    <t>3 - 3.63 Total</t>
  </si>
  <si>
    <t>3 - 3.64 Total</t>
  </si>
  <si>
    <t>3 - 3.65 Total</t>
  </si>
  <si>
    <t>3 - 3.67 Total</t>
  </si>
  <si>
    <t>3 - 3.68 Total</t>
  </si>
  <si>
    <t>3 - 3.78 Total</t>
  </si>
  <si>
    <t>3 - 3.8 Total</t>
  </si>
  <si>
    <t>3 - 3.82 Total</t>
  </si>
  <si>
    <t>3 - 3.86 Total</t>
  </si>
  <si>
    <t>3 - 3.87 Total</t>
  </si>
  <si>
    <t>3 - 3.89 Total</t>
  </si>
  <si>
    <t>3 - 3.9 Total</t>
  </si>
  <si>
    <t>3 - 3.91 Total</t>
  </si>
  <si>
    <t>3 - 3.92 Total</t>
  </si>
  <si>
    <t>3 - 4.1 Total</t>
  </si>
  <si>
    <t>3 - 4.12 Total</t>
  </si>
  <si>
    <t>3 - 4.2 Total</t>
  </si>
  <si>
    <t>3-1.11 Total</t>
  </si>
  <si>
    <t>3-1.16 Total</t>
  </si>
  <si>
    <t>6 - 1.1 Total</t>
  </si>
  <si>
    <t>6 - 1.13 Total</t>
  </si>
  <si>
    <t>6 - 1.15 Total</t>
  </si>
  <si>
    <t>6 - 1.4 Total</t>
  </si>
  <si>
    <t>6 - 1.5 Total</t>
  </si>
  <si>
    <t>6 - 1.6 Total</t>
  </si>
  <si>
    <t>6 - 2.2 Total</t>
  </si>
  <si>
    <t>6 - 2.3 Total</t>
  </si>
  <si>
    <t>6 - 2.4 Total</t>
  </si>
  <si>
    <t>6 - 2.6 Total</t>
  </si>
  <si>
    <t>6 - 3.3 Total</t>
  </si>
  <si>
    <t>6 - 3.4 Total</t>
  </si>
  <si>
    <t>6 - 5.1 Total</t>
  </si>
  <si>
    <t>6 - 5.4 Total</t>
  </si>
  <si>
    <t>6 - 5.5 Total</t>
  </si>
  <si>
    <t>6 - 5.7 Total</t>
  </si>
  <si>
    <t>6 - 6.3 Total</t>
  </si>
  <si>
    <t>6 -8A Total</t>
  </si>
  <si>
    <t>BENEFITS Total</t>
  </si>
  <si>
    <t>PAYROLL Total</t>
  </si>
  <si>
    <t>3 - 1.11</t>
  </si>
  <si>
    <t>3 - 1.16</t>
  </si>
  <si>
    <t>E</t>
  </si>
  <si>
    <t>Barber &amp; Beauty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</si>
</sst>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;[Red]\(#,##0\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13"/>
      <name val="MS Sans Serif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18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3" borderId="0"/>
  </cellStyleXfs>
  <cellXfs count="1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164" fontId="4" fillId="0" borderId="0" xfId="2" applyFont="1" applyFill="1" applyAlignment="1">
      <alignment horizontal="left"/>
    </xf>
    <xf numFmtId="43" fontId="0" fillId="0" borderId="0" xfId="1" applyFont="1"/>
    <xf numFmtId="16" fontId="0" fillId="0" borderId="0" xfId="0" applyNumberFormat="1"/>
    <xf numFmtId="43" fontId="0" fillId="0" borderId="0" xfId="0" applyNumberFormat="1"/>
    <xf numFmtId="165" fontId="0" fillId="0" borderId="0" xfId="1" applyNumberFormat="1" applyFont="1"/>
    <xf numFmtId="43" fontId="0" fillId="0" borderId="0" xfId="1" applyNumberFormat="1" applyFont="1"/>
    <xf numFmtId="0" fontId="2" fillId="0" borderId="0" xfId="0" applyFont="1"/>
    <xf numFmtId="43" fontId="0" fillId="0" borderId="0" xfId="0" applyNumberFormat="1" applyFill="1"/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_Sheet1" xfId="2" xr:uid="{AAA45DE4-19CE-409D-AF3F-DB401E18895D}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9315-EF08-404A-8551-81823D49BF39}">
  <dimension ref="A1:G430"/>
  <sheetViews>
    <sheetView tabSelected="1" workbookViewId="0">
      <selection activeCell="C12" sqref="C12"/>
    </sheetView>
  </sheetViews>
  <sheetFormatPr defaultRowHeight="15" x14ac:dyDescent="0.25"/>
  <cols>
    <col min="1" max="1" width="13.42578125" bestFit="1" customWidth="1"/>
    <col min="2" max="2" width="11.7109375" bestFit="1" customWidth="1"/>
    <col min="4" max="4" width="31" bestFit="1" customWidth="1"/>
    <col min="5" max="5" width="23.5703125" bestFit="1" customWidth="1"/>
    <col min="6" max="6" width="14" bestFit="1" customWidth="1"/>
  </cols>
  <sheetData>
    <row r="1" spans="1:7" x14ac:dyDescent="0.25">
      <c r="A1" s="11" t="s">
        <v>0</v>
      </c>
      <c r="B1" s="11"/>
      <c r="C1" s="11"/>
      <c r="D1" s="11"/>
      <c r="E1" s="11"/>
      <c r="F1" s="11"/>
    </row>
    <row r="2" spans="1:7" x14ac:dyDescent="0.25">
      <c r="A2" s="11" t="s">
        <v>1</v>
      </c>
      <c r="B2" s="11"/>
      <c r="C2" s="11"/>
      <c r="D2" s="11"/>
      <c r="E2" s="11"/>
      <c r="F2" s="11"/>
    </row>
    <row r="3" spans="1:7" x14ac:dyDescent="0.25">
      <c r="A3" s="11" t="s">
        <v>2</v>
      </c>
      <c r="B3" s="11"/>
      <c r="C3" s="11"/>
      <c r="D3" s="11"/>
      <c r="E3" s="11"/>
      <c r="F3" s="11"/>
    </row>
    <row r="4" spans="1:7" x14ac:dyDescent="0.25">
      <c r="A4" s="1" t="s">
        <v>3</v>
      </c>
      <c r="B4" s="1" t="s">
        <v>4</v>
      </c>
      <c r="C4" s="1" t="s">
        <v>5</v>
      </c>
      <c r="D4" s="2" t="s">
        <v>6</v>
      </c>
      <c r="E4" s="2" t="s">
        <v>7</v>
      </c>
      <c r="F4" s="2" t="s">
        <v>536</v>
      </c>
      <c r="G4" s="2" t="s">
        <v>8</v>
      </c>
    </row>
    <row r="5" spans="1:7" x14ac:dyDescent="0.25">
      <c r="A5" t="str">
        <f t="shared" ref="A5:A68" si="0">CONCATENATE(B5,C5)</f>
        <v>100000</v>
      </c>
      <c r="C5" t="s">
        <v>9</v>
      </c>
      <c r="D5" s="3" t="s">
        <v>10</v>
      </c>
      <c r="F5" s="4">
        <v>500</v>
      </c>
      <c r="G5" t="s">
        <v>11</v>
      </c>
    </row>
    <row r="6" spans="1:7" x14ac:dyDescent="0.25">
      <c r="A6" t="str">
        <f t="shared" si="0"/>
        <v>100200</v>
      </c>
      <c r="C6" t="s">
        <v>12</v>
      </c>
      <c r="D6" s="3" t="s">
        <v>13</v>
      </c>
      <c r="F6" s="4">
        <v>-170032.51</v>
      </c>
      <c r="G6" t="s">
        <v>11</v>
      </c>
    </row>
    <row r="7" spans="1:7" x14ac:dyDescent="0.25">
      <c r="A7" t="str">
        <f t="shared" si="0"/>
        <v>80023100200</v>
      </c>
      <c r="B7" t="s">
        <v>14</v>
      </c>
      <c r="C7" t="s">
        <v>12</v>
      </c>
      <c r="D7" s="3" t="s">
        <v>13</v>
      </c>
      <c r="E7" t="s">
        <v>15</v>
      </c>
      <c r="F7" s="4">
        <v>67772.960000000006</v>
      </c>
      <c r="G7" t="s">
        <v>11</v>
      </c>
    </row>
    <row r="8" spans="1:7" x14ac:dyDescent="0.25">
      <c r="A8" t="str">
        <f t="shared" si="0"/>
        <v>80035100200</v>
      </c>
      <c r="B8" t="s">
        <v>16</v>
      </c>
      <c r="C8" t="s">
        <v>12</v>
      </c>
      <c r="D8" s="3" t="s">
        <v>13</v>
      </c>
      <c r="E8" t="s">
        <v>17</v>
      </c>
      <c r="F8" s="4">
        <v>61008.83</v>
      </c>
      <c r="G8" t="s">
        <v>11</v>
      </c>
    </row>
    <row r="9" spans="1:7" x14ac:dyDescent="0.25">
      <c r="A9" t="str">
        <f t="shared" si="0"/>
        <v>80037100200</v>
      </c>
      <c r="B9" t="s">
        <v>18</v>
      </c>
      <c r="C9" t="s">
        <v>12</v>
      </c>
      <c r="D9" s="3" t="s">
        <v>13</v>
      </c>
      <c r="E9" t="s">
        <v>19</v>
      </c>
      <c r="F9" s="4">
        <v>84444.71</v>
      </c>
      <c r="G9" t="s">
        <v>11</v>
      </c>
    </row>
    <row r="10" spans="1:7" x14ac:dyDescent="0.25">
      <c r="A10" t="str">
        <f t="shared" si="0"/>
        <v>100530</v>
      </c>
      <c r="C10" t="s">
        <v>20</v>
      </c>
      <c r="D10" s="3" t="s">
        <v>21</v>
      </c>
      <c r="F10" s="4">
        <v>1544.0900000000001</v>
      </c>
      <c r="G10" t="s">
        <v>22</v>
      </c>
    </row>
    <row r="11" spans="1:7" x14ac:dyDescent="0.25">
      <c r="A11" t="str">
        <f t="shared" si="0"/>
        <v>120150</v>
      </c>
      <c r="C11" t="s">
        <v>23</v>
      </c>
      <c r="D11" s="3" t="s">
        <v>24</v>
      </c>
      <c r="F11" s="4">
        <v>340986.54</v>
      </c>
      <c r="G11" t="s">
        <v>25</v>
      </c>
    </row>
    <row r="12" spans="1:7" x14ac:dyDescent="0.25">
      <c r="A12" t="str">
        <f t="shared" si="0"/>
        <v>80023120150</v>
      </c>
      <c r="B12" t="s">
        <v>14</v>
      </c>
      <c r="C12" t="s">
        <v>23</v>
      </c>
      <c r="D12" s="3" t="s">
        <v>24</v>
      </c>
      <c r="E12" t="s">
        <v>15</v>
      </c>
      <c r="F12" s="4">
        <v>18300.740000000002</v>
      </c>
      <c r="G12" t="s">
        <v>25</v>
      </c>
    </row>
    <row r="13" spans="1:7" x14ac:dyDescent="0.25">
      <c r="A13" t="str">
        <f t="shared" si="0"/>
        <v>80035120150</v>
      </c>
      <c r="B13" t="s">
        <v>16</v>
      </c>
      <c r="C13" t="s">
        <v>23</v>
      </c>
      <c r="D13" s="3" t="s">
        <v>24</v>
      </c>
      <c r="E13" t="s">
        <v>17</v>
      </c>
      <c r="F13" s="4">
        <v>8203.59</v>
      </c>
      <c r="G13" t="s">
        <v>25</v>
      </c>
    </row>
    <row r="14" spans="1:7" x14ac:dyDescent="0.25">
      <c r="A14" t="str">
        <f t="shared" si="0"/>
        <v>80036120150</v>
      </c>
      <c r="B14" t="s">
        <v>26</v>
      </c>
      <c r="C14" t="s">
        <v>23</v>
      </c>
      <c r="D14" s="3" t="s">
        <v>24</v>
      </c>
      <c r="E14" t="s">
        <v>27</v>
      </c>
      <c r="F14" s="4">
        <v>151611.98000000001</v>
      </c>
      <c r="G14" t="s">
        <v>25</v>
      </c>
    </row>
    <row r="15" spans="1:7" x14ac:dyDescent="0.25">
      <c r="A15" t="str">
        <f t="shared" si="0"/>
        <v>80037120150</v>
      </c>
      <c r="B15" t="s">
        <v>18</v>
      </c>
      <c r="C15" t="s">
        <v>23</v>
      </c>
      <c r="D15" s="3" t="s">
        <v>24</v>
      </c>
      <c r="E15" t="s">
        <v>19</v>
      </c>
      <c r="F15" s="4">
        <v>26939.43</v>
      </c>
      <c r="G15" t="s">
        <v>25</v>
      </c>
    </row>
    <row r="16" spans="1:7" x14ac:dyDescent="0.25">
      <c r="A16" t="str">
        <f t="shared" si="0"/>
        <v>120190</v>
      </c>
      <c r="C16" t="s">
        <v>28</v>
      </c>
      <c r="D16" s="3" t="s">
        <v>29</v>
      </c>
      <c r="F16" s="4">
        <v>-60789.86</v>
      </c>
      <c r="G16" t="s">
        <v>25</v>
      </c>
    </row>
    <row r="17" spans="1:7" x14ac:dyDescent="0.25">
      <c r="A17" t="str">
        <f t="shared" si="0"/>
        <v>80000120190</v>
      </c>
      <c r="B17" t="s">
        <v>30</v>
      </c>
      <c r="C17" t="s">
        <v>28</v>
      </c>
      <c r="D17" s="3" t="s">
        <v>29</v>
      </c>
      <c r="E17" t="s">
        <v>31</v>
      </c>
      <c r="F17" s="4">
        <v>60789.86</v>
      </c>
      <c r="G17" t="s">
        <v>25</v>
      </c>
    </row>
    <row r="18" spans="1:7" x14ac:dyDescent="0.25">
      <c r="A18" t="str">
        <f t="shared" si="0"/>
        <v>123520</v>
      </c>
      <c r="C18" t="s">
        <v>32</v>
      </c>
      <c r="D18" s="3" t="s">
        <v>33</v>
      </c>
      <c r="F18" s="4">
        <v>-53643.14</v>
      </c>
      <c r="G18" t="s">
        <v>34</v>
      </c>
    </row>
    <row r="19" spans="1:7" x14ac:dyDescent="0.25">
      <c r="A19" t="str">
        <f t="shared" si="0"/>
        <v>143000</v>
      </c>
      <c r="C19" t="s">
        <v>35</v>
      </c>
      <c r="D19" s="3" t="s">
        <v>36</v>
      </c>
      <c r="F19" s="4">
        <v>-63711.74</v>
      </c>
      <c r="G19" t="s">
        <v>37</v>
      </c>
    </row>
    <row r="20" spans="1:7" x14ac:dyDescent="0.25">
      <c r="A20" t="str">
        <f t="shared" si="0"/>
        <v>80000143000</v>
      </c>
      <c r="B20" t="s">
        <v>30</v>
      </c>
      <c r="C20" t="s">
        <v>35</v>
      </c>
      <c r="D20" s="3" t="s">
        <v>36</v>
      </c>
      <c r="E20" t="s">
        <v>31</v>
      </c>
      <c r="F20" s="4">
        <v>84038.48</v>
      </c>
      <c r="G20" t="s">
        <v>37</v>
      </c>
    </row>
    <row r="21" spans="1:7" x14ac:dyDescent="0.25">
      <c r="A21" t="str">
        <f t="shared" si="0"/>
        <v>76900145000</v>
      </c>
      <c r="B21" t="s">
        <v>38</v>
      </c>
      <c r="C21" t="s">
        <v>39</v>
      </c>
      <c r="D21" s="3" t="s">
        <v>40</v>
      </c>
      <c r="E21" t="s">
        <v>41</v>
      </c>
      <c r="F21" s="4">
        <v>-6209.4400000000005</v>
      </c>
      <c r="G21" t="s">
        <v>42</v>
      </c>
    </row>
    <row r="22" spans="1:7" x14ac:dyDescent="0.25">
      <c r="A22" t="str">
        <f t="shared" si="0"/>
        <v>80000145000</v>
      </c>
      <c r="B22" t="s">
        <v>30</v>
      </c>
      <c r="C22" t="s">
        <v>39</v>
      </c>
      <c r="D22" s="3" t="s">
        <v>40</v>
      </c>
      <c r="E22" t="s">
        <v>31</v>
      </c>
      <c r="F22" s="4">
        <v>6209.4400000000005</v>
      </c>
      <c r="G22" t="s">
        <v>42</v>
      </c>
    </row>
    <row r="23" spans="1:7" x14ac:dyDescent="0.25">
      <c r="A23" t="str">
        <f t="shared" si="0"/>
        <v>152020</v>
      </c>
      <c r="C23" t="s">
        <v>43</v>
      </c>
      <c r="D23" s="3" t="s">
        <v>44</v>
      </c>
      <c r="F23" s="4">
        <v>-9636.9500000000007</v>
      </c>
      <c r="G23" t="s">
        <v>45</v>
      </c>
    </row>
    <row r="24" spans="1:7" x14ac:dyDescent="0.25">
      <c r="A24" t="str">
        <f t="shared" si="0"/>
        <v>80000152020</v>
      </c>
      <c r="B24" t="s">
        <v>30</v>
      </c>
      <c r="C24" t="s">
        <v>43</v>
      </c>
      <c r="D24" s="3" t="s">
        <v>44</v>
      </c>
      <c r="E24" t="s">
        <v>31</v>
      </c>
      <c r="F24" s="4">
        <v>9636.9500000000007</v>
      </c>
      <c r="G24" t="s">
        <v>45</v>
      </c>
    </row>
    <row r="25" spans="1:7" x14ac:dyDescent="0.25">
      <c r="A25" t="str">
        <f t="shared" si="0"/>
        <v>161000</v>
      </c>
      <c r="C25" t="s">
        <v>46</v>
      </c>
      <c r="D25" s="3" t="s">
        <v>47</v>
      </c>
      <c r="F25" s="4">
        <v>1387421.98</v>
      </c>
      <c r="G25" t="s">
        <v>48</v>
      </c>
    </row>
    <row r="26" spans="1:7" x14ac:dyDescent="0.25">
      <c r="A26" t="str">
        <f t="shared" si="0"/>
        <v>161010</v>
      </c>
      <c r="C26" t="s">
        <v>49</v>
      </c>
      <c r="D26" s="3" t="s">
        <v>50</v>
      </c>
      <c r="F26" s="4">
        <v>9652686.4499999993</v>
      </c>
      <c r="G26" t="s">
        <v>51</v>
      </c>
    </row>
    <row r="27" spans="1:7" x14ac:dyDescent="0.25">
      <c r="A27" t="str">
        <f t="shared" si="0"/>
        <v>80000161010</v>
      </c>
      <c r="B27" t="s">
        <v>30</v>
      </c>
      <c r="C27" t="s">
        <v>49</v>
      </c>
      <c r="D27" s="3" t="s">
        <v>50</v>
      </c>
      <c r="E27" t="s">
        <v>31</v>
      </c>
      <c r="F27" s="4">
        <v>42413.3</v>
      </c>
      <c r="G27" t="s">
        <v>51</v>
      </c>
    </row>
    <row r="28" spans="1:7" x14ac:dyDescent="0.25">
      <c r="A28" t="str">
        <f t="shared" si="0"/>
        <v>162000</v>
      </c>
      <c r="C28" t="s">
        <v>52</v>
      </c>
      <c r="D28" s="3" t="s">
        <v>53</v>
      </c>
      <c r="F28" s="4">
        <v>1176309.33</v>
      </c>
      <c r="G28" t="s">
        <v>54</v>
      </c>
    </row>
    <row r="29" spans="1:7" x14ac:dyDescent="0.25">
      <c r="A29" t="str">
        <f t="shared" si="0"/>
        <v>80000162000</v>
      </c>
      <c r="B29" t="s">
        <v>30</v>
      </c>
      <c r="C29" t="s">
        <v>52</v>
      </c>
      <c r="D29" s="3" t="s">
        <v>53</v>
      </c>
      <c r="E29" t="s">
        <v>31</v>
      </c>
      <c r="F29" s="4">
        <v>14513.04</v>
      </c>
      <c r="G29" t="s">
        <v>54</v>
      </c>
    </row>
    <row r="30" spans="1:7" x14ac:dyDescent="0.25">
      <c r="A30" t="str">
        <f t="shared" si="0"/>
        <v>162001</v>
      </c>
      <c r="C30" t="s">
        <v>55</v>
      </c>
      <c r="D30" s="3" t="s">
        <v>56</v>
      </c>
      <c r="F30" s="4">
        <v>47624.74</v>
      </c>
      <c r="G30" t="s">
        <v>57</v>
      </c>
    </row>
    <row r="31" spans="1:7" x14ac:dyDescent="0.25">
      <c r="A31" t="str">
        <f t="shared" si="0"/>
        <v>162010</v>
      </c>
      <c r="C31" t="s">
        <v>58</v>
      </c>
      <c r="D31" s="3" t="s">
        <v>59</v>
      </c>
      <c r="F31" s="4">
        <v>122029.59</v>
      </c>
      <c r="G31" t="s">
        <v>54</v>
      </c>
    </row>
    <row r="32" spans="1:7" x14ac:dyDescent="0.25">
      <c r="A32" t="str">
        <f t="shared" si="0"/>
        <v>76900165000</v>
      </c>
      <c r="B32" t="s">
        <v>38</v>
      </c>
      <c r="C32" t="s">
        <v>60</v>
      </c>
      <c r="D32" s="3" t="s">
        <v>61</v>
      </c>
      <c r="E32" t="s">
        <v>41</v>
      </c>
      <c r="F32" s="4">
        <v>-642.08000000000004</v>
      </c>
      <c r="G32" t="s">
        <v>48</v>
      </c>
    </row>
    <row r="33" spans="1:7" x14ac:dyDescent="0.25">
      <c r="A33" t="str">
        <f t="shared" si="0"/>
        <v>82900165000</v>
      </c>
      <c r="B33" t="s">
        <v>62</v>
      </c>
      <c r="C33" t="s">
        <v>60</v>
      </c>
      <c r="D33" s="3" t="s">
        <v>61</v>
      </c>
      <c r="E33" t="s">
        <v>63</v>
      </c>
      <c r="F33" s="4">
        <v>-108037.13</v>
      </c>
      <c r="G33" t="s">
        <v>48</v>
      </c>
    </row>
    <row r="34" spans="1:7" x14ac:dyDescent="0.25">
      <c r="A34" t="str">
        <f t="shared" si="0"/>
        <v>165010</v>
      </c>
      <c r="C34" t="s">
        <v>64</v>
      </c>
      <c r="D34" s="3" t="s">
        <v>65</v>
      </c>
      <c r="F34" s="4">
        <v>-4768277.26</v>
      </c>
      <c r="G34" t="s">
        <v>51</v>
      </c>
    </row>
    <row r="35" spans="1:7" x14ac:dyDescent="0.25">
      <c r="A35" t="str">
        <f t="shared" si="0"/>
        <v>76900165010</v>
      </c>
      <c r="B35" t="s">
        <v>38</v>
      </c>
      <c r="C35" t="s">
        <v>64</v>
      </c>
      <c r="D35" s="3" t="s">
        <v>65</v>
      </c>
      <c r="E35" t="s">
        <v>41</v>
      </c>
      <c r="F35" s="4">
        <v>-31695.43</v>
      </c>
      <c r="G35" t="s">
        <v>51</v>
      </c>
    </row>
    <row r="36" spans="1:7" x14ac:dyDescent="0.25">
      <c r="A36" t="str">
        <f t="shared" si="0"/>
        <v>80000165010</v>
      </c>
      <c r="B36" t="s">
        <v>30</v>
      </c>
      <c r="C36" t="s">
        <v>64</v>
      </c>
      <c r="D36" s="3" t="s">
        <v>65</v>
      </c>
      <c r="E36" t="s">
        <v>31</v>
      </c>
      <c r="F36" s="4">
        <v>-4832.24</v>
      </c>
      <c r="G36" t="s">
        <v>51</v>
      </c>
    </row>
    <row r="37" spans="1:7" x14ac:dyDescent="0.25">
      <c r="A37" t="str">
        <f t="shared" si="0"/>
        <v>82900165010</v>
      </c>
      <c r="B37" t="s">
        <v>62</v>
      </c>
      <c r="C37" t="s">
        <v>64</v>
      </c>
      <c r="D37" s="3" t="s">
        <v>65</v>
      </c>
      <c r="E37" t="s">
        <v>63</v>
      </c>
      <c r="F37" s="4">
        <v>-567584.72</v>
      </c>
      <c r="G37" t="s">
        <v>51</v>
      </c>
    </row>
    <row r="38" spans="1:7" x14ac:dyDescent="0.25">
      <c r="A38" t="str">
        <f t="shared" si="0"/>
        <v>166000</v>
      </c>
      <c r="C38" t="s">
        <v>66</v>
      </c>
      <c r="D38" s="3" t="s">
        <v>67</v>
      </c>
      <c r="F38" s="4">
        <v>-1005368.06</v>
      </c>
      <c r="G38" t="s">
        <v>54</v>
      </c>
    </row>
    <row r="39" spans="1:7" x14ac:dyDescent="0.25">
      <c r="A39" t="str">
        <f t="shared" si="0"/>
        <v>10005166000</v>
      </c>
      <c r="B39" t="s">
        <v>68</v>
      </c>
      <c r="C39" t="s">
        <v>66</v>
      </c>
      <c r="D39" s="3" t="s">
        <v>67</v>
      </c>
      <c r="E39" t="s">
        <v>69</v>
      </c>
      <c r="F39" s="4">
        <v>-3356.37</v>
      </c>
      <c r="G39" t="s">
        <v>54</v>
      </c>
    </row>
    <row r="40" spans="1:7" x14ac:dyDescent="0.25">
      <c r="A40" t="str">
        <f t="shared" si="0"/>
        <v>76500166000</v>
      </c>
      <c r="B40" t="s">
        <v>70</v>
      </c>
      <c r="C40" t="s">
        <v>66</v>
      </c>
      <c r="D40" s="3" t="s">
        <v>67</v>
      </c>
      <c r="E40" t="s">
        <v>71</v>
      </c>
      <c r="F40" s="4">
        <v>-3136.5</v>
      </c>
      <c r="G40" t="s">
        <v>54</v>
      </c>
    </row>
    <row r="41" spans="1:7" x14ac:dyDescent="0.25">
      <c r="A41" t="str">
        <f t="shared" si="0"/>
        <v>80000166000</v>
      </c>
      <c r="B41" t="s">
        <v>30</v>
      </c>
      <c r="C41" t="s">
        <v>66</v>
      </c>
      <c r="D41" s="3" t="s">
        <v>67</v>
      </c>
      <c r="E41" t="s">
        <v>31</v>
      </c>
      <c r="F41" s="4">
        <v>-9685.7900000000009</v>
      </c>
      <c r="G41" t="s">
        <v>54</v>
      </c>
    </row>
    <row r="42" spans="1:7" x14ac:dyDescent="0.25">
      <c r="A42" t="str">
        <f t="shared" si="0"/>
        <v>82900166000</v>
      </c>
      <c r="B42" t="s">
        <v>62</v>
      </c>
      <c r="C42" t="s">
        <v>66</v>
      </c>
      <c r="D42" s="3" t="s">
        <v>67</v>
      </c>
      <c r="E42" t="s">
        <v>63</v>
      </c>
      <c r="F42" s="4">
        <v>-34025.449999999997</v>
      </c>
      <c r="G42" t="s">
        <v>54</v>
      </c>
    </row>
    <row r="43" spans="1:7" x14ac:dyDescent="0.25">
      <c r="A43" t="str">
        <f t="shared" si="0"/>
        <v>166001</v>
      </c>
      <c r="C43" t="s">
        <v>72</v>
      </c>
      <c r="D43" s="3" t="s">
        <v>73</v>
      </c>
      <c r="F43" s="4">
        <v>-26292.82</v>
      </c>
      <c r="G43" t="s">
        <v>57</v>
      </c>
    </row>
    <row r="44" spans="1:7" x14ac:dyDescent="0.25">
      <c r="A44" t="str">
        <f t="shared" si="0"/>
        <v>80000166001</v>
      </c>
      <c r="B44" t="s">
        <v>30</v>
      </c>
      <c r="C44" t="s">
        <v>72</v>
      </c>
      <c r="D44" s="3" t="s">
        <v>73</v>
      </c>
      <c r="E44" t="s">
        <v>31</v>
      </c>
      <c r="F44" s="4">
        <v>-15378.84</v>
      </c>
      <c r="G44" t="s">
        <v>57</v>
      </c>
    </row>
    <row r="45" spans="1:7" x14ac:dyDescent="0.25">
      <c r="A45" t="str">
        <f t="shared" si="0"/>
        <v>166010</v>
      </c>
      <c r="C45" t="s">
        <v>74</v>
      </c>
      <c r="D45" s="3" t="s">
        <v>75</v>
      </c>
      <c r="F45" s="4">
        <v>-122029.59</v>
      </c>
      <c r="G45" t="s">
        <v>54</v>
      </c>
    </row>
    <row r="46" spans="1:7" x14ac:dyDescent="0.25">
      <c r="A46" t="str">
        <f t="shared" si="0"/>
        <v>169000</v>
      </c>
      <c r="C46" t="s">
        <v>76</v>
      </c>
      <c r="D46" s="3" t="s">
        <v>77</v>
      </c>
      <c r="F46" s="4">
        <v>4371.54</v>
      </c>
      <c r="G46" t="s">
        <v>78</v>
      </c>
    </row>
    <row r="47" spans="1:7" x14ac:dyDescent="0.25">
      <c r="A47" t="str">
        <f t="shared" si="0"/>
        <v>80000169000</v>
      </c>
      <c r="B47" t="s">
        <v>30</v>
      </c>
      <c r="C47" t="s">
        <v>76</v>
      </c>
      <c r="D47" s="3" t="s">
        <v>77</v>
      </c>
      <c r="E47" t="s">
        <v>31</v>
      </c>
      <c r="F47" s="4">
        <v>7040.95</v>
      </c>
      <c r="G47" t="s">
        <v>78</v>
      </c>
    </row>
    <row r="48" spans="1:7" x14ac:dyDescent="0.25">
      <c r="A48" t="str">
        <f t="shared" si="0"/>
        <v>191130</v>
      </c>
      <c r="C48" t="s">
        <v>79</v>
      </c>
      <c r="D48" s="3" t="s">
        <v>80</v>
      </c>
      <c r="F48" s="4">
        <v>-0.24</v>
      </c>
      <c r="G48" t="s">
        <v>78</v>
      </c>
    </row>
    <row r="49" spans="1:7" x14ac:dyDescent="0.25">
      <c r="A49" t="str">
        <f t="shared" si="0"/>
        <v>202040</v>
      </c>
      <c r="C49" t="s">
        <v>81</v>
      </c>
      <c r="D49" s="3" t="s">
        <v>82</v>
      </c>
      <c r="F49" s="4">
        <v>-249098.11000000002</v>
      </c>
      <c r="G49" t="s">
        <v>83</v>
      </c>
    </row>
    <row r="50" spans="1:7" x14ac:dyDescent="0.25">
      <c r="A50" t="str">
        <f t="shared" si="0"/>
        <v>210000</v>
      </c>
      <c r="C50" t="s">
        <v>84</v>
      </c>
      <c r="D50" s="3" t="s">
        <v>85</v>
      </c>
      <c r="F50" s="4">
        <v>-9983.67</v>
      </c>
      <c r="G50" t="s">
        <v>86</v>
      </c>
    </row>
    <row r="51" spans="1:7" x14ac:dyDescent="0.25">
      <c r="A51" t="str">
        <f t="shared" si="0"/>
        <v>210001</v>
      </c>
      <c r="C51" t="s">
        <v>87</v>
      </c>
      <c r="D51" s="3" t="s">
        <v>88</v>
      </c>
      <c r="F51" s="4">
        <v>73686.930000000008</v>
      </c>
      <c r="G51" t="s">
        <v>86</v>
      </c>
    </row>
    <row r="52" spans="1:7" x14ac:dyDescent="0.25">
      <c r="A52" t="str">
        <f t="shared" si="0"/>
        <v>210200</v>
      </c>
      <c r="C52" t="s">
        <v>89</v>
      </c>
      <c r="D52" s="3" t="s">
        <v>90</v>
      </c>
      <c r="F52" s="4">
        <v>-142612.15</v>
      </c>
      <c r="G52" t="s">
        <v>86</v>
      </c>
    </row>
    <row r="53" spans="1:7" x14ac:dyDescent="0.25">
      <c r="A53" t="str">
        <f t="shared" si="0"/>
        <v>210201</v>
      </c>
      <c r="C53" t="s">
        <v>91</v>
      </c>
      <c r="D53" s="3" t="s">
        <v>92</v>
      </c>
      <c r="F53" s="4">
        <v>-179691.22</v>
      </c>
      <c r="G53" t="s">
        <v>86</v>
      </c>
    </row>
    <row r="54" spans="1:7" x14ac:dyDescent="0.25">
      <c r="A54" t="str">
        <f t="shared" si="0"/>
        <v>210300</v>
      </c>
      <c r="C54" t="s">
        <v>93</v>
      </c>
      <c r="D54" s="3" t="s">
        <v>94</v>
      </c>
      <c r="F54" s="4">
        <v>-624409.05000000005</v>
      </c>
      <c r="G54" t="s">
        <v>86</v>
      </c>
    </row>
    <row r="55" spans="1:7" x14ac:dyDescent="0.25">
      <c r="A55" t="str">
        <f t="shared" si="0"/>
        <v>80000210300</v>
      </c>
      <c r="B55" t="s">
        <v>30</v>
      </c>
      <c r="C55" t="s">
        <v>93</v>
      </c>
      <c r="D55" s="3" t="s">
        <v>94</v>
      </c>
      <c r="E55" t="s">
        <v>31</v>
      </c>
      <c r="F55" s="4">
        <v>568334.75</v>
      </c>
      <c r="G55" t="s">
        <v>86</v>
      </c>
    </row>
    <row r="56" spans="1:7" x14ac:dyDescent="0.25">
      <c r="A56" t="str">
        <f t="shared" si="0"/>
        <v>210919</v>
      </c>
      <c r="C56" t="s">
        <v>95</v>
      </c>
      <c r="D56" s="3" t="s">
        <v>96</v>
      </c>
      <c r="F56" s="4">
        <v>-90164.57</v>
      </c>
      <c r="G56" t="s">
        <v>86</v>
      </c>
    </row>
    <row r="57" spans="1:7" x14ac:dyDescent="0.25">
      <c r="A57" t="str">
        <f t="shared" si="0"/>
        <v>220390</v>
      </c>
      <c r="C57" t="s">
        <v>97</v>
      </c>
      <c r="D57" s="3" t="s">
        <v>98</v>
      </c>
      <c r="F57" s="4">
        <v>-1544.0900000000001</v>
      </c>
      <c r="G57" t="s">
        <v>99</v>
      </c>
    </row>
    <row r="58" spans="1:7" x14ac:dyDescent="0.25">
      <c r="A58" t="str">
        <f t="shared" si="0"/>
        <v>230010</v>
      </c>
      <c r="C58" t="s">
        <v>100</v>
      </c>
      <c r="D58" s="3" t="s">
        <v>101</v>
      </c>
      <c r="F58" s="4">
        <v>-63689.810000000005</v>
      </c>
      <c r="G58" t="s">
        <v>102</v>
      </c>
    </row>
    <row r="59" spans="1:7" x14ac:dyDescent="0.25">
      <c r="A59" t="str">
        <f t="shared" si="0"/>
        <v>230100</v>
      </c>
      <c r="C59" t="s">
        <v>103</v>
      </c>
      <c r="D59" s="3" t="s">
        <v>104</v>
      </c>
      <c r="F59" s="4">
        <v>-102668.40000000001</v>
      </c>
      <c r="G59" t="s">
        <v>102</v>
      </c>
    </row>
    <row r="60" spans="1:7" x14ac:dyDescent="0.25">
      <c r="A60" t="str">
        <f t="shared" si="0"/>
        <v>231050</v>
      </c>
      <c r="C60" t="s">
        <v>105</v>
      </c>
      <c r="D60" s="3" t="s">
        <v>106</v>
      </c>
      <c r="F60" s="4">
        <v>-15467</v>
      </c>
      <c r="G60" t="s">
        <v>102</v>
      </c>
    </row>
    <row r="61" spans="1:7" x14ac:dyDescent="0.25">
      <c r="A61" t="str">
        <f t="shared" si="0"/>
        <v>251040</v>
      </c>
      <c r="C61" t="s">
        <v>107</v>
      </c>
      <c r="D61" s="3" t="s">
        <v>108</v>
      </c>
      <c r="F61" s="4">
        <v>-9900794.1199999992</v>
      </c>
      <c r="G61" t="s">
        <v>109</v>
      </c>
    </row>
    <row r="62" spans="1:7" x14ac:dyDescent="0.25">
      <c r="A62" t="str">
        <f t="shared" si="0"/>
        <v>265000</v>
      </c>
      <c r="C62" t="s">
        <v>110</v>
      </c>
      <c r="D62" s="3" t="s">
        <v>111</v>
      </c>
      <c r="F62" s="4">
        <v>-2440442.12</v>
      </c>
      <c r="G62" t="s">
        <v>109</v>
      </c>
    </row>
    <row r="63" spans="1:7" x14ac:dyDescent="0.25">
      <c r="A63" t="str">
        <f t="shared" si="0"/>
        <v>(None)270000</v>
      </c>
      <c r="B63" t="s">
        <v>112</v>
      </c>
      <c r="C63" t="s">
        <v>113</v>
      </c>
      <c r="D63" s="3" t="s">
        <v>114</v>
      </c>
      <c r="F63" s="4">
        <v>6158340.6600000001</v>
      </c>
      <c r="G63" t="s">
        <v>115</v>
      </c>
    </row>
    <row r="64" spans="1:7" x14ac:dyDescent="0.25">
      <c r="A64" t="str">
        <f t="shared" si="0"/>
        <v>10005270000</v>
      </c>
      <c r="B64" t="s">
        <v>68</v>
      </c>
      <c r="C64" t="s">
        <v>113</v>
      </c>
      <c r="D64" s="3" t="s">
        <v>114</v>
      </c>
      <c r="E64" t="s">
        <v>69</v>
      </c>
      <c r="F64" s="4">
        <v>446664.71</v>
      </c>
      <c r="G64" t="s">
        <v>115</v>
      </c>
    </row>
    <row r="65" spans="1:7" x14ac:dyDescent="0.25">
      <c r="A65" t="str">
        <f t="shared" si="0"/>
        <v>23300270000</v>
      </c>
      <c r="B65" t="s">
        <v>116</v>
      </c>
      <c r="C65" t="s">
        <v>113</v>
      </c>
      <c r="D65" s="3" t="s">
        <v>114</v>
      </c>
      <c r="E65" t="s">
        <v>117</v>
      </c>
      <c r="F65" s="4">
        <v>128119.31</v>
      </c>
      <c r="G65" t="s">
        <v>115</v>
      </c>
    </row>
    <row r="66" spans="1:7" x14ac:dyDescent="0.25">
      <c r="A66" t="str">
        <f t="shared" si="0"/>
        <v>23900270000</v>
      </c>
      <c r="B66" t="s">
        <v>118</v>
      </c>
      <c r="C66" t="s">
        <v>113</v>
      </c>
      <c r="D66" s="3" t="s">
        <v>114</v>
      </c>
      <c r="E66" t="s">
        <v>119</v>
      </c>
      <c r="F66" s="4">
        <v>30.85</v>
      </c>
      <c r="G66" t="s">
        <v>115</v>
      </c>
    </row>
    <row r="67" spans="1:7" x14ac:dyDescent="0.25">
      <c r="A67" t="str">
        <f t="shared" si="0"/>
        <v>35900270000</v>
      </c>
      <c r="B67" t="s">
        <v>120</v>
      </c>
      <c r="C67" t="s">
        <v>113</v>
      </c>
      <c r="D67" s="3" t="s">
        <v>114</v>
      </c>
      <c r="E67" t="s">
        <v>121</v>
      </c>
      <c r="F67" s="4">
        <v>70.11</v>
      </c>
      <c r="G67" t="s">
        <v>115</v>
      </c>
    </row>
    <row r="68" spans="1:7" x14ac:dyDescent="0.25">
      <c r="A68" t="str">
        <f t="shared" si="0"/>
        <v>43005270000</v>
      </c>
      <c r="B68" t="s">
        <v>122</v>
      </c>
      <c r="C68" t="s">
        <v>113</v>
      </c>
      <c r="D68" s="3" t="s">
        <v>114</v>
      </c>
      <c r="E68" t="s">
        <v>123</v>
      </c>
      <c r="F68" s="4">
        <v>193307.86000000002</v>
      </c>
      <c r="G68" t="s">
        <v>115</v>
      </c>
    </row>
    <row r="69" spans="1:7" x14ac:dyDescent="0.25">
      <c r="A69" t="str">
        <f t="shared" ref="A69:A132" si="1">CONCATENATE(B69,C69)</f>
        <v>76099270000</v>
      </c>
      <c r="B69" t="s">
        <v>124</v>
      </c>
      <c r="C69" t="s">
        <v>113</v>
      </c>
      <c r="D69" s="3" t="s">
        <v>114</v>
      </c>
      <c r="E69" t="s">
        <v>125</v>
      </c>
      <c r="F69" s="4">
        <v>-28.45</v>
      </c>
      <c r="G69" t="s">
        <v>115</v>
      </c>
    </row>
    <row r="70" spans="1:7" x14ac:dyDescent="0.25">
      <c r="A70" t="str">
        <f t="shared" si="1"/>
        <v>76300270000</v>
      </c>
      <c r="B70" t="s">
        <v>126</v>
      </c>
      <c r="C70" t="s">
        <v>113</v>
      </c>
      <c r="D70" s="3" t="s">
        <v>114</v>
      </c>
      <c r="E70" t="s">
        <v>127</v>
      </c>
      <c r="F70" s="4">
        <v>118505.09</v>
      </c>
      <c r="G70" t="s">
        <v>115</v>
      </c>
    </row>
    <row r="71" spans="1:7" x14ac:dyDescent="0.25">
      <c r="A71" t="str">
        <f t="shared" si="1"/>
        <v>76500270000</v>
      </c>
      <c r="B71" t="s">
        <v>70</v>
      </c>
      <c r="C71" t="s">
        <v>113</v>
      </c>
      <c r="D71" s="3" t="s">
        <v>114</v>
      </c>
      <c r="E71" t="s">
        <v>71</v>
      </c>
      <c r="F71" s="4">
        <v>32456.400000000001</v>
      </c>
      <c r="G71" t="s">
        <v>115</v>
      </c>
    </row>
    <row r="72" spans="1:7" x14ac:dyDescent="0.25">
      <c r="A72" t="str">
        <f t="shared" si="1"/>
        <v>76900270000</v>
      </c>
      <c r="B72" t="s">
        <v>38</v>
      </c>
      <c r="C72" t="s">
        <v>113</v>
      </c>
      <c r="D72" s="3" t="s">
        <v>114</v>
      </c>
      <c r="E72" t="s">
        <v>41</v>
      </c>
      <c r="F72" s="4">
        <v>378496.09</v>
      </c>
      <c r="G72" t="s">
        <v>115</v>
      </c>
    </row>
    <row r="73" spans="1:7" x14ac:dyDescent="0.25">
      <c r="A73" t="str">
        <f t="shared" si="1"/>
        <v>78700270000</v>
      </c>
      <c r="B73" t="s">
        <v>128</v>
      </c>
      <c r="C73" t="s">
        <v>113</v>
      </c>
      <c r="D73" s="3" t="s">
        <v>114</v>
      </c>
      <c r="E73" t="s">
        <v>129</v>
      </c>
      <c r="F73" s="4">
        <v>144431.39000000001</v>
      </c>
      <c r="G73" t="s">
        <v>115</v>
      </c>
    </row>
    <row r="74" spans="1:7" x14ac:dyDescent="0.25">
      <c r="A74" t="str">
        <f t="shared" si="1"/>
        <v>80000270000</v>
      </c>
      <c r="B74" t="s">
        <v>30</v>
      </c>
      <c r="C74" t="s">
        <v>113</v>
      </c>
      <c r="D74" s="3" t="s">
        <v>114</v>
      </c>
      <c r="E74" t="s">
        <v>31</v>
      </c>
      <c r="F74" s="4">
        <v>-472933.82</v>
      </c>
      <c r="G74" t="s">
        <v>115</v>
      </c>
    </row>
    <row r="75" spans="1:7" x14ac:dyDescent="0.25">
      <c r="A75" t="str">
        <f t="shared" si="1"/>
        <v>80023270000</v>
      </c>
      <c r="B75" t="s">
        <v>14</v>
      </c>
      <c r="C75" t="s">
        <v>113</v>
      </c>
      <c r="D75" s="3" t="s">
        <v>114</v>
      </c>
      <c r="E75" t="s">
        <v>15</v>
      </c>
      <c r="F75" s="4">
        <v>-764003.43</v>
      </c>
      <c r="G75" t="s">
        <v>115</v>
      </c>
    </row>
    <row r="76" spans="1:7" x14ac:dyDescent="0.25">
      <c r="A76" t="str">
        <f t="shared" si="1"/>
        <v>80035270000</v>
      </c>
      <c r="B76" t="s">
        <v>16</v>
      </c>
      <c r="C76" t="s">
        <v>113</v>
      </c>
      <c r="D76" s="3" t="s">
        <v>114</v>
      </c>
      <c r="E76" t="s">
        <v>17</v>
      </c>
      <c r="F76" s="4">
        <v>-610973.38</v>
      </c>
      <c r="G76" t="s">
        <v>115</v>
      </c>
    </row>
    <row r="77" spans="1:7" x14ac:dyDescent="0.25">
      <c r="A77" t="str">
        <f t="shared" si="1"/>
        <v>80036270000</v>
      </c>
      <c r="B77" t="s">
        <v>26</v>
      </c>
      <c r="C77" t="s">
        <v>113</v>
      </c>
      <c r="D77" s="3" t="s">
        <v>114</v>
      </c>
      <c r="E77" t="s">
        <v>27</v>
      </c>
      <c r="F77" s="4">
        <v>-745784.77</v>
      </c>
      <c r="G77" t="s">
        <v>115</v>
      </c>
    </row>
    <row r="78" spans="1:7" x14ac:dyDescent="0.25">
      <c r="A78" t="str">
        <f t="shared" si="1"/>
        <v>80037270000</v>
      </c>
      <c r="B78" t="s">
        <v>18</v>
      </c>
      <c r="C78" t="s">
        <v>113</v>
      </c>
      <c r="D78" s="3" t="s">
        <v>114</v>
      </c>
      <c r="E78" t="s">
        <v>19</v>
      </c>
      <c r="F78" s="4">
        <v>-1351466.66</v>
      </c>
      <c r="G78" t="s">
        <v>115</v>
      </c>
    </row>
    <row r="79" spans="1:7" x14ac:dyDescent="0.25">
      <c r="A79" t="str">
        <f t="shared" si="1"/>
        <v>80100270000</v>
      </c>
      <c r="B79" t="s">
        <v>130</v>
      </c>
      <c r="C79" t="s">
        <v>113</v>
      </c>
      <c r="D79" s="3" t="s">
        <v>114</v>
      </c>
      <c r="E79" t="s">
        <v>131</v>
      </c>
      <c r="F79" s="4">
        <v>12109.39</v>
      </c>
      <c r="G79" t="s">
        <v>115</v>
      </c>
    </row>
    <row r="80" spans="1:7" x14ac:dyDescent="0.25">
      <c r="A80" t="str">
        <f t="shared" si="1"/>
        <v>81205270000</v>
      </c>
      <c r="B80" t="s">
        <v>132</v>
      </c>
      <c r="C80" t="s">
        <v>113</v>
      </c>
      <c r="D80" s="3" t="s">
        <v>114</v>
      </c>
      <c r="E80" t="s">
        <v>133</v>
      </c>
      <c r="F80" s="4">
        <v>928023.53</v>
      </c>
      <c r="G80" t="s">
        <v>115</v>
      </c>
    </row>
    <row r="81" spans="1:7" x14ac:dyDescent="0.25">
      <c r="A81" t="str">
        <f t="shared" si="1"/>
        <v>81208270000</v>
      </c>
      <c r="B81" t="s">
        <v>134</v>
      </c>
      <c r="C81" t="s">
        <v>113</v>
      </c>
      <c r="D81" s="3" t="s">
        <v>114</v>
      </c>
      <c r="E81" t="s">
        <v>135</v>
      </c>
      <c r="F81" s="4">
        <v>320.31</v>
      </c>
      <c r="G81" t="s">
        <v>115</v>
      </c>
    </row>
    <row r="82" spans="1:7" x14ac:dyDescent="0.25">
      <c r="A82" t="str">
        <f t="shared" si="1"/>
        <v>82900270000</v>
      </c>
      <c r="B82" t="s">
        <v>62</v>
      </c>
      <c r="C82" t="s">
        <v>113</v>
      </c>
      <c r="D82" s="3" t="s">
        <v>114</v>
      </c>
      <c r="E82" t="s">
        <v>63</v>
      </c>
      <c r="F82" s="4">
        <v>751067.66</v>
      </c>
      <c r="G82" t="s">
        <v>115</v>
      </c>
    </row>
    <row r="83" spans="1:7" x14ac:dyDescent="0.25">
      <c r="A83" t="str">
        <f t="shared" si="1"/>
        <v>83199270000</v>
      </c>
      <c r="B83" t="s">
        <v>136</v>
      </c>
      <c r="C83" t="s">
        <v>113</v>
      </c>
      <c r="D83" s="3" t="s">
        <v>114</v>
      </c>
      <c r="E83" t="s">
        <v>137</v>
      </c>
      <c r="F83" s="4">
        <v>730612.63</v>
      </c>
      <c r="G83" t="s">
        <v>115</v>
      </c>
    </row>
    <row r="84" spans="1:7" x14ac:dyDescent="0.25">
      <c r="A84" t="str">
        <f t="shared" si="1"/>
        <v>80000330010</v>
      </c>
      <c r="B84" t="s">
        <v>30</v>
      </c>
      <c r="C84" t="s">
        <v>138</v>
      </c>
      <c r="D84" s="3" t="s">
        <v>139</v>
      </c>
      <c r="E84" t="s">
        <v>31</v>
      </c>
      <c r="F84" s="4">
        <v>1</v>
      </c>
      <c r="G84" t="s">
        <v>140</v>
      </c>
    </row>
    <row r="85" spans="1:7" x14ac:dyDescent="0.25">
      <c r="A85" t="str">
        <f t="shared" si="1"/>
        <v>80023330010</v>
      </c>
      <c r="B85" t="s">
        <v>14</v>
      </c>
      <c r="C85" t="s">
        <v>138</v>
      </c>
      <c r="D85" s="3" t="s">
        <v>139</v>
      </c>
      <c r="E85" t="s">
        <v>15</v>
      </c>
      <c r="F85" s="4">
        <v>-99631.33</v>
      </c>
      <c r="G85" t="s">
        <v>140</v>
      </c>
    </row>
    <row r="86" spans="1:7" x14ac:dyDescent="0.25">
      <c r="A86" t="str">
        <f t="shared" si="1"/>
        <v>80035330010</v>
      </c>
      <c r="B86" t="s">
        <v>16</v>
      </c>
      <c r="C86" t="s">
        <v>138</v>
      </c>
      <c r="D86" s="3" t="s">
        <v>139</v>
      </c>
      <c r="E86" t="s">
        <v>17</v>
      </c>
      <c r="F86" s="4">
        <v>-111190.91</v>
      </c>
      <c r="G86" t="s">
        <v>140</v>
      </c>
    </row>
    <row r="87" spans="1:7" x14ac:dyDescent="0.25">
      <c r="A87" t="str">
        <f t="shared" si="1"/>
        <v>80036330010</v>
      </c>
      <c r="B87" t="s">
        <v>26</v>
      </c>
      <c r="C87" t="s">
        <v>138</v>
      </c>
      <c r="D87" s="3" t="s">
        <v>139</v>
      </c>
      <c r="E87" t="s">
        <v>27</v>
      </c>
      <c r="F87" s="4">
        <v>-988374.98</v>
      </c>
      <c r="G87" t="s">
        <v>140</v>
      </c>
    </row>
    <row r="88" spans="1:7" x14ac:dyDescent="0.25">
      <c r="A88" t="str">
        <f t="shared" si="1"/>
        <v>80037330010</v>
      </c>
      <c r="B88" t="s">
        <v>18</v>
      </c>
      <c r="C88" t="s">
        <v>138</v>
      </c>
      <c r="D88" s="3" t="s">
        <v>139</v>
      </c>
      <c r="E88" t="s">
        <v>19</v>
      </c>
      <c r="F88" s="4">
        <v>-815872.47</v>
      </c>
      <c r="G88" t="s">
        <v>140</v>
      </c>
    </row>
    <row r="89" spans="1:7" x14ac:dyDescent="0.25">
      <c r="A89" t="str">
        <f t="shared" si="1"/>
        <v>80023330030</v>
      </c>
      <c r="B89" t="s">
        <v>14</v>
      </c>
      <c r="C89" t="s">
        <v>141</v>
      </c>
      <c r="D89" s="3" t="s">
        <v>142</v>
      </c>
      <c r="E89" t="s">
        <v>15</v>
      </c>
      <c r="F89" s="4">
        <v>-373009.71</v>
      </c>
      <c r="G89" t="s">
        <v>143</v>
      </c>
    </row>
    <row r="90" spans="1:7" x14ac:dyDescent="0.25">
      <c r="A90" t="str">
        <f t="shared" si="1"/>
        <v>80035330030</v>
      </c>
      <c r="B90" t="s">
        <v>16</v>
      </c>
      <c r="C90" t="s">
        <v>141</v>
      </c>
      <c r="D90" s="3" t="s">
        <v>142</v>
      </c>
      <c r="E90" t="s">
        <v>17</v>
      </c>
      <c r="F90" s="4">
        <v>-447165.93</v>
      </c>
      <c r="G90" t="s">
        <v>143</v>
      </c>
    </row>
    <row r="91" spans="1:7" x14ac:dyDescent="0.25">
      <c r="A91" t="str">
        <f t="shared" si="1"/>
        <v>80036330030</v>
      </c>
      <c r="B91" t="s">
        <v>26</v>
      </c>
      <c r="C91" t="s">
        <v>141</v>
      </c>
      <c r="D91" s="3" t="s">
        <v>142</v>
      </c>
      <c r="E91" t="s">
        <v>27</v>
      </c>
      <c r="F91" s="4">
        <v>-320.40000000000003</v>
      </c>
      <c r="G91" t="s">
        <v>143</v>
      </c>
    </row>
    <row r="92" spans="1:7" x14ac:dyDescent="0.25">
      <c r="A92" t="str">
        <f t="shared" si="1"/>
        <v>80035330060</v>
      </c>
      <c r="B92" t="s">
        <v>16</v>
      </c>
      <c r="C92" t="s">
        <v>144</v>
      </c>
      <c r="D92" s="3" t="s">
        <v>145</v>
      </c>
      <c r="E92" t="s">
        <v>17</v>
      </c>
      <c r="F92" s="4">
        <v>-2720</v>
      </c>
      <c r="G92" t="s">
        <v>146</v>
      </c>
    </row>
    <row r="93" spans="1:7" x14ac:dyDescent="0.25">
      <c r="A93" t="str">
        <f t="shared" si="1"/>
        <v>80036330060</v>
      </c>
      <c r="B93" t="s">
        <v>26</v>
      </c>
      <c r="C93" t="s">
        <v>144</v>
      </c>
      <c r="D93" s="3" t="s">
        <v>145</v>
      </c>
      <c r="E93" t="s">
        <v>27</v>
      </c>
      <c r="F93" s="4">
        <v>-11200</v>
      </c>
      <c r="G93" t="s">
        <v>146</v>
      </c>
    </row>
    <row r="94" spans="1:7" x14ac:dyDescent="0.25">
      <c r="A94" t="str">
        <f t="shared" si="1"/>
        <v>80037330060</v>
      </c>
      <c r="B94" t="s">
        <v>18</v>
      </c>
      <c r="C94" t="s">
        <v>144</v>
      </c>
      <c r="D94" s="3" t="s">
        <v>145</v>
      </c>
      <c r="E94" t="s">
        <v>19</v>
      </c>
      <c r="F94" s="4">
        <v>-37744</v>
      </c>
      <c r="G94" t="s">
        <v>146</v>
      </c>
    </row>
    <row r="95" spans="1:7" x14ac:dyDescent="0.25">
      <c r="A95" t="str">
        <f t="shared" si="1"/>
        <v>80023330090</v>
      </c>
      <c r="B95" t="s">
        <v>14</v>
      </c>
      <c r="C95" t="s">
        <v>147</v>
      </c>
      <c r="D95" s="3" t="s">
        <v>148</v>
      </c>
      <c r="E95" t="s">
        <v>15</v>
      </c>
      <c r="F95" s="4">
        <v>-743080</v>
      </c>
      <c r="G95" t="s">
        <v>149</v>
      </c>
    </row>
    <row r="96" spans="1:7" x14ac:dyDescent="0.25">
      <c r="A96" t="str">
        <f t="shared" si="1"/>
        <v>80035330090</v>
      </c>
      <c r="B96" t="s">
        <v>16</v>
      </c>
      <c r="C96" t="s">
        <v>147</v>
      </c>
      <c r="D96" s="3" t="s">
        <v>148</v>
      </c>
      <c r="E96" t="s">
        <v>17</v>
      </c>
      <c r="F96" s="4">
        <v>-701039.5</v>
      </c>
      <c r="G96" t="s">
        <v>149</v>
      </c>
    </row>
    <row r="97" spans="1:7" x14ac:dyDescent="0.25">
      <c r="A97" t="str">
        <f t="shared" si="1"/>
        <v>80036330090</v>
      </c>
      <c r="B97" t="s">
        <v>26</v>
      </c>
      <c r="C97" t="s">
        <v>147</v>
      </c>
      <c r="D97" s="3" t="s">
        <v>148</v>
      </c>
      <c r="E97" t="s">
        <v>27</v>
      </c>
      <c r="F97" s="4">
        <v>-20700</v>
      </c>
      <c r="G97" t="s">
        <v>149</v>
      </c>
    </row>
    <row r="98" spans="1:7" x14ac:dyDescent="0.25">
      <c r="A98" t="str">
        <f t="shared" si="1"/>
        <v>80037330090</v>
      </c>
      <c r="B98" t="s">
        <v>18</v>
      </c>
      <c r="C98" t="s">
        <v>147</v>
      </c>
      <c r="D98" s="3" t="s">
        <v>148</v>
      </c>
      <c r="E98" t="s">
        <v>19</v>
      </c>
      <c r="F98" s="4">
        <v>-120980</v>
      </c>
      <c r="G98" t="s">
        <v>149</v>
      </c>
    </row>
    <row r="99" spans="1:7" x14ac:dyDescent="0.25">
      <c r="A99" t="str">
        <f t="shared" si="1"/>
        <v>80035330300</v>
      </c>
      <c r="B99" t="s">
        <v>16</v>
      </c>
      <c r="C99" t="s">
        <v>150</v>
      </c>
      <c r="D99" s="3" t="s">
        <v>151</v>
      </c>
      <c r="E99" t="s">
        <v>17</v>
      </c>
      <c r="F99" s="4">
        <v>-3567.85</v>
      </c>
      <c r="G99" t="s">
        <v>152</v>
      </c>
    </row>
    <row r="100" spans="1:7" x14ac:dyDescent="0.25">
      <c r="A100" t="str">
        <f t="shared" si="1"/>
        <v>80036330300</v>
      </c>
      <c r="B100" t="s">
        <v>26</v>
      </c>
      <c r="C100" t="s">
        <v>150</v>
      </c>
      <c r="D100" s="3" t="s">
        <v>151</v>
      </c>
      <c r="E100" t="s">
        <v>27</v>
      </c>
      <c r="F100" s="4">
        <v>-305331.12</v>
      </c>
      <c r="G100" t="s">
        <v>152</v>
      </c>
    </row>
    <row r="101" spans="1:7" x14ac:dyDescent="0.25">
      <c r="A101" t="str">
        <f t="shared" si="1"/>
        <v>80037330300</v>
      </c>
      <c r="B101" t="s">
        <v>18</v>
      </c>
      <c r="C101" t="s">
        <v>150</v>
      </c>
      <c r="D101" s="3" t="s">
        <v>151</v>
      </c>
      <c r="E101" t="s">
        <v>19</v>
      </c>
      <c r="F101" s="4">
        <v>-260008.73</v>
      </c>
      <c r="G101" t="s">
        <v>152</v>
      </c>
    </row>
    <row r="102" spans="1:7" x14ac:dyDescent="0.25">
      <c r="A102" t="str">
        <f t="shared" si="1"/>
        <v>80023330301</v>
      </c>
      <c r="B102" t="s">
        <v>14</v>
      </c>
      <c r="C102" t="s">
        <v>153</v>
      </c>
      <c r="D102" s="3" t="s">
        <v>154</v>
      </c>
      <c r="E102" t="s">
        <v>15</v>
      </c>
      <c r="F102" s="4">
        <v>-17946.78</v>
      </c>
      <c r="G102" t="s">
        <v>146</v>
      </c>
    </row>
    <row r="103" spans="1:7" x14ac:dyDescent="0.25">
      <c r="A103" t="str">
        <f t="shared" si="1"/>
        <v>80035330301</v>
      </c>
      <c r="B103" t="s">
        <v>16</v>
      </c>
      <c r="C103" t="s">
        <v>153</v>
      </c>
      <c r="D103" s="3" t="s">
        <v>154</v>
      </c>
      <c r="E103" t="s">
        <v>17</v>
      </c>
      <c r="F103" s="4">
        <v>-17620.600000000002</v>
      </c>
      <c r="G103" t="s">
        <v>146</v>
      </c>
    </row>
    <row r="104" spans="1:7" x14ac:dyDescent="0.25">
      <c r="A104" t="str">
        <f t="shared" si="1"/>
        <v>80036330301</v>
      </c>
      <c r="B104" t="s">
        <v>26</v>
      </c>
      <c r="C104" t="s">
        <v>153</v>
      </c>
      <c r="D104" s="3" t="s">
        <v>154</v>
      </c>
      <c r="E104" t="s">
        <v>27</v>
      </c>
      <c r="F104" s="4">
        <v>313.13</v>
      </c>
      <c r="G104" t="s">
        <v>146</v>
      </c>
    </row>
    <row r="105" spans="1:7" x14ac:dyDescent="0.25">
      <c r="A105" t="str">
        <f t="shared" si="1"/>
        <v>80037330301</v>
      </c>
      <c r="B105" t="s">
        <v>18</v>
      </c>
      <c r="C105" t="s">
        <v>153</v>
      </c>
      <c r="D105" s="3" t="s">
        <v>154</v>
      </c>
      <c r="E105" t="s">
        <v>19</v>
      </c>
      <c r="F105" s="4">
        <v>-7020.08</v>
      </c>
      <c r="G105" t="s">
        <v>146</v>
      </c>
    </row>
    <row r="106" spans="1:7" x14ac:dyDescent="0.25">
      <c r="A106" t="str">
        <f t="shared" si="1"/>
        <v>80000450060</v>
      </c>
      <c r="B106" t="s">
        <v>30</v>
      </c>
      <c r="C106" t="s">
        <v>155</v>
      </c>
      <c r="D106" s="3" t="s">
        <v>156</v>
      </c>
      <c r="E106" t="s">
        <v>31</v>
      </c>
      <c r="F106" s="4">
        <v>28464.05</v>
      </c>
      <c r="G106" t="s">
        <v>157</v>
      </c>
    </row>
    <row r="107" spans="1:7" x14ac:dyDescent="0.25">
      <c r="A107" t="str">
        <f t="shared" si="1"/>
        <v>80000522000</v>
      </c>
      <c r="B107" t="s">
        <v>30</v>
      </c>
      <c r="C107" t="s">
        <v>158</v>
      </c>
      <c r="D107" s="3" t="s">
        <v>159</v>
      </c>
      <c r="E107" t="s">
        <v>31</v>
      </c>
      <c r="F107" s="4">
        <v>-1674.45</v>
      </c>
      <c r="G107" t="s">
        <v>160</v>
      </c>
    </row>
    <row r="108" spans="1:7" x14ac:dyDescent="0.25">
      <c r="A108" t="str">
        <f t="shared" si="1"/>
        <v>80000551000</v>
      </c>
      <c r="B108" t="s">
        <v>30</v>
      </c>
      <c r="C108" t="s">
        <v>161</v>
      </c>
      <c r="D108" s="3" t="s">
        <v>162</v>
      </c>
      <c r="E108" t="s">
        <v>31</v>
      </c>
      <c r="F108" s="4">
        <v>-32000</v>
      </c>
      <c r="G108" t="s">
        <v>163</v>
      </c>
    </row>
    <row r="109" spans="1:7" x14ac:dyDescent="0.25">
      <c r="A109" t="str">
        <f t="shared" si="1"/>
        <v>81205551000</v>
      </c>
      <c r="B109" t="s">
        <v>132</v>
      </c>
      <c r="C109" t="s">
        <v>161</v>
      </c>
      <c r="D109" s="3" t="s">
        <v>162</v>
      </c>
      <c r="E109" t="s">
        <v>133</v>
      </c>
      <c r="F109" s="4">
        <v>-243032.16</v>
      </c>
      <c r="G109" t="s">
        <v>163</v>
      </c>
    </row>
    <row r="110" spans="1:7" x14ac:dyDescent="0.25">
      <c r="A110" t="str">
        <f t="shared" si="1"/>
        <v>80000552000</v>
      </c>
      <c r="B110" t="s">
        <v>30</v>
      </c>
      <c r="C110" t="s">
        <v>164</v>
      </c>
      <c r="D110" s="3" t="s">
        <v>165</v>
      </c>
      <c r="E110" t="s">
        <v>31</v>
      </c>
      <c r="F110" s="4">
        <v>-535769.98</v>
      </c>
      <c r="G110" t="s">
        <v>163</v>
      </c>
    </row>
    <row r="111" spans="1:7" x14ac:dyDescent="0.25">
      <c r="A111" t="str">
        <f t="shared" si="1"/>
        <v>80000559500</v>
      </c>
      <c r="B111" t="s">
        <v>30</v>
      </c>
      <c r="C111" t="s">
        <v>166</v>
      </c>
      <c r="D111" s="3" t="s">
        <v>167</v>
      </c>
      <c r="E111" t="s">
        <v>31</v>
      </c>
      <c r="F111" s="4">
        <v>-23444.81</v>
      </c>
      <c r="G111" t="s">
        <v>168</v>
      </c>
    </row>
    <row r="112" spans="1:7" x14ac:dyDescent="0.25">
      <c r="A112" t="str">
        <f t="shared" si="1"/>
        <v>10005600030</v>
      </c>
      <c r="B112" t="s">
        <v>68</v>
      </c>
      <c r="C112" t="s">
        <v>169</v>
      </c>
      <c r="D112" s="3" t="s">
        <v>170</v>
      </c>
      <c r="E112" t="s">
        <v>69</v>
      </c>
      <c r="F112" s="4">
        <v>6766.2</v>
      </c>
      <c r="G112" t="s">
        <v>171</v>
      </c>
    </row>
    <row r="113" spans="1:7" x14ac:dyDescent="0.25">
      <c r="A113" t="str">
        <f t="shared" si="1"/>
        <v>43005600030</v>
      </c>
      <c r="B113" t="s">
        <v>122</v>
      </c>
      <c r="C113" t="s">
        <v>169</v>
      </c>
      <c r="D113" s="3" t="s">
        <v>170</v>
      </c>
      <c r="E113" t="s">
        <v>123</v>
      </c>
      <c r="F113" s="4">
        <v>144352.18</v>
      </c>
      <c r="G113" t="s">
        <v>171</v>
      </c>
    </row>
    <row r="114" spans="1:7" x14ac:dyDescent="0.25">
      <c r="A114" t="str">
        <f t="shared" si="1"/>
        <v>80023600030</v>
      </c>
      <c r="B114" t="s">
        <v>14</v>
      </c>
      <c r="C114" t="s">
        <v>169</v>
      </c>
      <c r="D114" s="3" t="s">
        <v>170</v>
      </c>
      <c r="E114" t="s">
        <v>15</v>
      </c>
      <c r="F114" s="4">
        <v>158317.82</v>
      </c>
      <c r="G114" t="s">
        <v>171</v>
      </c>
    </row>
    <row r="115" spans="1:7" x14ac:dyDescent="0.25">
      <c r="A115" t="str">
        <f t="shared" si="1"/>
        <v>80035600030</v>
      </c>
      <c r="B115" t="s">
        <v>16</v>
      </c>
      <c r="C115" t="s">
        <v>169</v>
      </c>
      <c r="D115" s="3" t="s">
        <v>170</v>
      </c>
      <c r="E115" t="s">
        <v>17</v>
      </c>
      <c r="F115" s="4">
        <v>2077.6</v>
      </c>
      <c r="G115" t="s">
        <v>171</v>
      </c>
    </row>
    <row r="116" spans="1:7" x14ac:dyDescent="0.25">
      <c r="A116" t="str">
        <f t="shared" si="1"/>
        <v>80036600030</v>
      </c>
      <c r="B116" t="s">
        <v>26</v>
      </c>
      <c r="C116" t="s">
        <v>169</v>
      </c>
      <c r="D116" s="3" t="s">
        <v>170</v>
      </c>
      <c r="E116" t="s">
        <v>27</v>
      </c>
      <c r="F116" s="4">
        <v>187703.05000000002</v>
      </c>
      <c r="G116" t="s">
        <v>171</v>
      </c>
    </row>
    <row r="117" spans="1:7" x14ac:dyDescent="0.25">
      <c r="A117" t="str">
        <f t="shared" si="1"/>
        <v>80037600030</v>
      </c>
      <c r="B117" t="s">
        <v>18</v>
      </c>
      <c r="C117" t="s">
        <v>169</v>
      </c>
      <c r="D117" s="3" t="s">
        <v>170</v>
      </c>
      <c r="E117" t="s">
        <v>19</v>
      </c>
      <c r="F117" s="4">
        <v>350719.78</v>
      </c>
      <c r="G117" t="s">
        <v>171</v>
      </c>
    </row>
    <row r="118" spans="1:7" x14ac:dyDescent="0.25">
      <c r="A118" t="str">
        <f t="shared" si="1"/>
        <v>78700600100</v>
      </c>
      <c r="B118" t="s">
        <v>128</v>
      </c>
      <c r="C118" t="s">
        <v>172</v>
      </c>
      <c r="D118" s="3" t="s">
        <v>173</v>
      </c>
      <c r="E118" t="s">
        <v>129</v>
      </c>
      <c r="F118" s="4">
        <v>8050.21</v>
      </c>
      <c r="G118" t="s">
        <v>171</v>
      </c>
    </row>
    <row r="119" spans="1:7" x14ac:dyDescent="0.25">
      <c r="A119" t="str">
        <f t="shared" si="1"/>
        <v>80037600100</v>
      </c>
      <c r="B119" t="s">
        <v>18</v>
      </c>
      <c r="C119" t="s">
        <v>172</v>
      </c>
      <c r="D119" s="3" t="s">
        <v>173</v>
      </c>
      <c r="E119" t="s">
        <v>19</v>
      </c>
      <c r="F119" s="4">
        <v>56.46</v>
      </c>
      <c r="G119" t="s">
        <v>171</v>
      </c>
    </row>
    <row r="120" spans="1:7" x14ac:dyDescent="0.25">
      <c r="A120" t="str">
        <f t="shared" si="1"/>
        <v>43005600110</v>
      </c>
      <c r="B120" t="s">
        <v>122</v>
      </c>
      <c r="C120" t="s">
        <v>174</v>
      </c>
      <c r="D120" s="3" t="s">
        <v>175</v>
      </c>
      <c r="E120" t="s">
        <v>123</v>
      </c>
      <c r="F120" s="4">
        <v>288402.17</v>
      </c>
      <c r="G120" t="s">
        <v>171</v>
      </c>
    </row>
    <row r="121" spans="1:7" x14ac:dyDescent="0.25">
      <c r="A121" t="str">
        <f t="shared" si="1"/>
        <v>80000600110</v>
      </c>
      <c r="B121" t="s">
        <v>30</v>
      </c>
      <c r="C121" t="s">
        <v>174</v>
      </c>
      <c r="D121" s="3" t="s">
        <v>175</v>
      </c>
      <c r="E121" t="s">
        <v>31</v>
      </c>
      <c r="F121" s="4">
        <v>334.46</v>
      </c>
      <c r="G121" t="s">
        <v>171</v>
      </c>
    </row>
    <row r="122" spans="1:7" x14ac:dyDescent="0.25">
      <c r="A122" t="str">
        <f t="shared" si="1"/>
        <v>80023600110</v>
      </c>
      <c r="B122" t="s">
        <v>14</v>
      </c>
      <c r="C122" t="s">
        <v>174</v>
      </c>
      <c r="D122" s="3" t="s">
        <v>175</v>
      </c>
      <c r="E122" t="s">
        <v>15</v>
      </c>
      <c r="F122" s="4">
        <v>194276.54</v>
      </c>
      <c r="G122" t="s">
        <v>171</v>
      </c>
    </row>
    <row r="123" spans="1:7" x14ac:dyDescent="0.25">
      <c r="A123" t="str">
        <f t="shared" si="1"/>
        <v>80035600110</v>
      </c>
      <c r="B123" t="s">
        <v>16</v>
      </c>
      <c r="C123" t="s">
        <v>174</v>
      </c>
      <c r="D123" s="3" t="s">
        <v>175</v>
      </c>
      <c r="E123" t="s">
        <v>17</v>
      </c>
      <c r="F123" s="4">
        <v>180949.5</v>
      </c>
      <c r="G123" t="s">
        <v>171</v>
      </c>
    </row>
    <row r="124" spans="1:7" x14ac:dyDescent="0.25">
      <c r="A124" t="str">
        <f t="shared" si="1"/>
        <v>80036600110</v>
      </c>
      <c r="B124" t="s">
        <v>26</v>
      </c>
      <c r="C124" t="s">
        <v>174</v>
      </c>
      <c r="D124" s="3" t="s">
        <v>175</v>
      </c>
      <c r="E124" t="s">
        <v>27</v>
      </c>
      <c r="F124" s="4">
        <v>128359.53</v>
      </c>
      <c r="G124" t="s">
        <v>171</v>
      </c>
    </row>
    <row r="125" spans="1:7" x14ac:dyDescent="0.25">
      <c r="A125" t="str">
        <f t="shared" si="1"/>
        <v>80037600110</v>
      </c>
      <c r="B125" t="s">
        <v>18</v>
      </c>
      <c r="C125" t="s">
        <v>174</v>
      </c>
      <c r="D125" s="3" t="s">
        <v>175</v>
      </c>
      <c r="E125" t="s">
        <v>19</v>
      </c>
      <c r="F125" s="4">
        <v>78773.14</v>
      </c>
      <c r="G125" t="s">
        <v>171</v>
      </c>
    </row>
    <row r="126" spans="1:7" x14ac:dyDescent="0.25">
      <c r="A126" t="str">
        <f t="shared" si="1"/>
        <v>80000600620</v>
      </c>
      <c r="B126" t="s">
        <v>30</v>
      </c>
      <c r="C126" t="s">
        <v>176</v>
      </c>
      <c r="D126" s="3" t="s">
        <v>177</v>
      </c>
      <c r="E126" t="s">
        <v>31</v>
      </c>
      <c r="F126" s="4">
        <v>112814.08</v>
      </c>
      <c r="G126" t="s">
        <v>171</v>
      </c>
    </row>
    <row r="127" spans="1:7" x14ac:dyDescent="0.25">
      <c r="A127" t="str">
        <f t="shared" si="1"/>
        <v>10005600630</v>
      </c>
      <c r="B127" t="s">
        <v>68</v>
      </c>
      <c r="C127" t="s">
        <v>178</v>
      </c>
      <c r="D127" s="3" t="s">
        <v>179</v>
      </c>
      <c r="E127" t="s">
        <v>69</v>
      </c>
      <c r="F127" s="4">
        <v>162867.89000000001</v>
      </c>
      <c r="G127" t="s">
        <v>171</v>
      </c>
    </row>
    <row r="128" spans="1:7" x14ac:dyDescent="0.25">
      <c r="A128" t="str">
        <f t="shared" si="1"/>
        <v>23300600630</v>
      </c>
      <c r="B128" t="s">
        <v>116</v>
      </c>
      <c r="C128" t="s">
        <v>178</v>
      </c>
      <c r="D128" s="3" t="s">
        <v>179</v>
      </c>
      <c r="E128" t="s">
        <v>117</v>
      </c>
      <c r="F128" s="4">
        <v>41647.9</v>
      </c>
      <c r="G128" t="s">
        <v>171</v>
      </c>
    </row>
    <row r="129" spans="1:7" x14ac:dyDescent="0.25">
      <c r="A129" t="str">
        <f t="shared" si="1"/>
        <v>78700600630</v>
      </c>
      <c r="B129" t="s">
        <v>128</v>
      </c>
      <c r="C129" t="s">
        <v>178</v>
      </c>
      <c r="D129" s="3" t="s">
        <v>179</v>
      </c>
      <c r="E129" t="s">
        <v>129</v>
      </c>
      <c r="F129" s="4">
        <v>110307.76000000001</v>
      </c>
      <c r="G129" t="s">
        <v>171</v>
      </c>
    </row>
    <row r="130" spans="1:7" x14ac:dyDescent="0.25">
      <c r="A130" t="str">
        <f t="shared" si="1"/>
        <v>80000600630</v>
      </c>
      <c r="B130" t="s">
        <v>30</v>
      </c>
      <c r="C130" t="s">
        <v>178</v>
      </c>
      <c r="D130" s="3" t="s">
        <v>179</v>
      </c>
      <c r="E130" t="s">
        <v>31</v>
      </c>
      <c r="F130" s="4">
        <v>1780.17</v>
      </c>
      <c r="G130" t="s">
        <v>171</v>
      </c>
    </row>
    <row r="131" spans="1:7" x14ac:dyDescent="0.25">
      <c r="A131" t="str">
        <f t="shared" si="1"/>
        <v>80023600630</v>
      </c>
      <c r="B131" t="s">
        <v>14</v>
      </c>
      <c r="C131" t="s">
        <v>178</v>
      </c>
      <c r="D131" s="3" t="s">
        <v>179</v>
      </c>
      <c r="E131" t="s">
        <v>15</v>
      </c>
      <c r="F131" s="4">
        <v>408.66</v>
      </c>
      <c r="G131" t="s">
        <v>171</v>
      </c>
    </row>
    <row r="132" spans="1:7" x14ac:dyDescent="0.25">
      <c r="A132" t="str">
        <f t="shared" si="1"/>
        <v>80036600630</v>
      </c>
      <c r="B132" t="s">
        <v>26</v>
      </c>
      <c r="C132" t="s">
        <v>178</v>
      </c>
      <c r="D132" s="3" t="s">
        <v>179</v>
      </c>
      <c r="E132" t="s">
        <v>27</v>
      </c>
      <c r="F132" s="4">
        <v>2783.53</v>
      </c>
      <c r="G132" t="s">
        <v>171</v>
      </c>
    </row>
    <row r="133" spans="1:7" x14ac:dyDescent="0.25">
      <c r="A133" t="str">
        <f t="shared" ref="A133:A196" si="2">CONCATENATE(B133,C133)</f>
        <v>80037600630</v>
      </c>
      <c r="B133" t="s">
        <v>18</v>
      </c>
      <c r="C133" t="s">
        <v>178</v>
      </c>
      <c r="D133" s="3" t="s">
        <v>179</v>
      </c>
      <c r="E133" t="s">
        <v>19</v>
      </c>
      <c r="F133" s="4">
        <v>386.25</v>
      </c>
      <c r="G133" t="s">
        <v>171</v>
      </c>
    </row>
    <row r="134" spans="1:7" x14ac:dyDescent="0.25">
      <c r="A134" t="str">
        <f t="shared" si="2"/>
        <v>23300600650</v>
      </c>
      <c r="B134" t="s">
        <v>116</v>
      </c>
      <c r="C134" t="s">
        <v>180</v>
      </c>
      <c r="D134" s="3" t="s">
        <v>181</v>
      </c>
      <c r="E134" t="s">
        <v>117</v>
      </c>
      <c r="F134" s="4">
        <v>10585.36</v>
      </c>
      <c r="G134" t="s">
        <v>171</v>
      </c>
    </row>
    <row r="135" spans="1:7" x14ac:dyDescent="0.25">
      <c r="A135" t="str">
        <f t="shared" si="2"/>
        <v>43005600650</v>
      </c>
      <c r="B135" t="s">
        <v>122</v>
      </c>
      <c r="C135" t="s">
        <v>180</v>
      </c>
      <c r="D135" s="3" t="s">
        <v>181</v>
      </c>
      <c r="E135" t="s">
        <v>123</v>
      </c>
      <c r="F135" s="4">
        <v>6143.72</v>
      </c>
      <c r="G135" t="s">
        <v>171</v>
      </c>
    </row>
    <row r="136" spans="1:7" x14ac:dyDescent="0.25">
      <c r="A136" t="str">
        <f t="shared" si="2"/>
        <v>80000600650</v>
      </c>
      <c r="B136" t="s">
        <v>30</v>
      </c>
      <c r="C136" t="s">
        <v>180</v>
      </c>
      <c r="D136" s="3" t="s">
        <v>181</v>
      </c>
      <c r="E136" t="s">
        <v>31</v>
      </c>
      <c r="F136" s="4">
        <v>36123.32</v>
      </c>
      <c r="G136" t="s">
        <v>171</v>
      </c>
    </row>
    <row r="137" spans="1:7" x14ac:dyDescent="0.25">
      <c r="A137" t="str">
        <f t="shared" si="2"/>
        <v>10005600660</v>
      </c>
      <c r="B137" t="s">
        <v>68</v>
      </c>
      <c r="C137" t="s">
        <v>182</v>
      </c>
      <c r="D137" s="3" t="s">
        <v>183</v>
      </c>
      <c r="E137" t="s">
        <v>69</v>
      </c>
      <c r="F137" s="4">
        <v>49552.130000000005</v>
      </c>
      <c r="G137" t="s">
        <v>171</v>
      </c>
    </row>
    <row r="138" spans="1:7" x14ac:dyDescent="0.25">
      <c r="A138" t="str">
        <f t="shared" si="2"/>
        <v>80000600660</v>
      </c>
      <c r="B138" t="s">
        <v>30</v>
      </c>
      <c r="C138" t="s">
        <v>182</v>
      </c>
      <c r="D138" s="3" t="s">
        <v>183</v>
      </c>
      <c r="E138" t="s">
        <v>31</v>
      </c>
      <c r="F138" s="4">
        <v>32840.53</v>
      </c>
      <c r="G138" t="s">
        <v>171</v>
      </c>
    </row>
    <row r="139" spans="1:7" x14ac:dyDescent="0.25">
      <c r="A139" t="str">
        <f t="shared" si="2"/>
        <v>43005601010</v>
      </c>
      <c r="B139" t="s">
        <v>122</v>
      </c>
      <c r="C139" t="s">
        <v>184</v>
      </c>
      <c r="D139" s="3" t="s">
        <v>185</v>
      </c>
      <c r="E139" t="s">
        <v>123</v>
      </c>
      <c r="F139" s="4">
        <v>6902.24</v>
      </c>
      <c r="G139" t="s">
        <v>171</v>
      </c>
    </row>
    <row r="140" spans="1:7" x14ac:dyDescent="0.25">
      <c r="A140" t="str">
        <f t="shared" si="2"/>
        <v>80023601010</v>
      </c>
      <c r="B140" t="s">
        <v>14</v>
      </c>
      <c r="C140" t="s">
        <v>184</v>
      </c>
      <c r="D140" s="3" t="s">
        <v>185</v>
      </c>
      <c r="E140" t="s">
        <v>15</v>
      </c>
      <c r="F140" s="4">
        <v>928.31000000000006</v>
      </c>
      <c r="G140" t="s">
        <v>171</v>
      </c>
    </row>
    <row r="141" spans="1:7" x14ac:dyDescent="0.25">
      <c r="A141" t="str">
        <f t="shared" si="2"/>
        <v>80036601010</v>
      </c>
      <c r="B141" t="s">
        <v>26</v>
      </c>
      <c r="C141" t="s">
        <v>184</v>
      </c>
      <c r="D141" s="3" t="s">
        <v>185</v>
      </c>
      <c r="E141" t="s">
        <v>27</v>
      </c>
      <c r="F141" s="4">
        <v>255.63</v>
      </c>
      <c r="G141" t="s">
        <v>171</v>
      </c>
    </row>
    <row r="142" spans="1:7" x14ac:dyDescent="0.25">
      <c r="A142" t="str">
        <f t="shared" si="2"/>
        <v>80037601010</v>
      </c>
      <c r="B142" t="s">
        <v>18</v>
      </c>
      <c r="C142" t="s">
        <v>184</v>
      </c>
      <c r="D142" s="3" t="s">
        <v>185</v>
      </c>
      <c r="E142" t="s">
        <v>19</v>
      </c>
      <c r="F142" s="4">
        <v>19887.350000000002</v>
      </c>
      <c r="G142" t="s">
        <v>171</v>
      </c>
    </row>
    <row r="143" spans="1:7" x14ac:dyDescent="0.25">
      <c r="A143" t="str">
        <f t="shared" si="2"/>
        <v>43005601090</v>
      </c>
      <c r="B143" t="s">
        <v>122</v>
      </c>
      <c r="C143" t="s">
        <v>186</v>
      </c>
      <c r="D143" s="3" t="s">
        <v>187</v>
      </c>
      <c r="E143" t="s">
        <v>123</v>
      </c>
      <c r="F143" s="4">
        <v>37004.43</v>
      </c>
      <c r="G143" t="s">
        <v>171</v>
      </c>
    </row>
    <row r="144" spans="1:7" x14ac:dyDescent="0.25">
      <c r="A144" t="str">
        <f t="shared" si="2"/>
        <v>80023601090</v>
      </c>
      <c r="B144" t="s">
        <v>14</v>
      </c>
      <c r="C144" t="s">
        <v>186</v>
      </c>
      <c r="D144" s="3" t="s">
        <v>187</v>
      </c>
      <c r="E144" t="s">
        <v>15</v>
      </c>
      <c r="F144" s="4">
        <v>7966.39</v>
      </c>
      <c r="G144" t="s">
        <v>171</v>
      </c>
    </row>
    <row r="145" spans="1:7" x14ac:dyDescent="0.25">
      <c r="A145" t="str">
        <f t="shared" si="2"/>
        <v>80035601090</v>
      </c>
      <c r="B145" t="s">
        <v>16</v>
      </c>
      <c r="C145" t="s">
        <v>186</v>
      </c>
      <c r="D145" s="3" t="s">
        <v>187</v>
      </c>
      <c r="E145" t="s">
        <v>17</v>
      </c>
      <c r="F145" s="4">
        <v>4529.84</v>
      </c>
      <c r="G145" t="s">
        <v>171</v>
      </c>
    </row>
    <row r="146" spans="1:7" x14ac:dyDescent="0.25">
      <c r="A146" t="str">
        <f t="shared" si="2"/>
        <v>80036601090</v>
      </c>
      <c r="B146" t="s">
        <v>26</v>
      </c>
      <c r="C146" t="s">
        <v>186</v>
      </c>
      <c r="D146" s="3" t="s">
        <v>187</v>
      </c>
      <c r="E146" t="s">
        <v>27</v>
      </c>
      <c r="F146" s="4">
        <v>12391.69</v>
      </c>
      <c r="G146" t="s">
        <v>171</v>
      </c>
    </row>
    <row r="147" spans="1:7" x14ac:dyDescent="0.25">
      <c r="A147" t="str">
        <f t="shared" si="2"/>
        <v>80037601090</v>
      </c>
      <c r="B147" t="s">
        <v>18</v>
      </c>
      <c r="C147" t="s">
        <v>186</v>
      </c>
      <c r="D147" s="3" t="s">
        <v>187</v>
      </c>
      <c r="E147" t="s">
        <v>19</v>
      </c>
      <c r="F147" s="4">
        <v>5353.4800000000005</v>
      </c>
      <c r="G147" t="s">
        <v>171</v>
      </c>
    </row>
    <row r="148" spans="1:7" x14ac:dyDescent="0.25">
      <c r="A148" t="str">
        <f t="shared" si="2"/>
        <v>10005601110</v>
      </c>
      <c r="B148" t="s">
        <v>68</v>
      </c>
      <c r="C148" t="s">
        <v>188</v>
      </c>
      <c r="D148" s="3" t="s">
        <v>189</v>
      </c>
      <c r="E148" t="s">
        <v>69</v>
      </c>
      <c r="F148" s="4">
        <v>809.94</v>
      </c>
      <c r="G148" t="s">
        <v>171</v>
      </c>
    </row>
    <row r="149" spans="1:7" x14ac:dyDescent="0.25">
      <c r="A149" t="str">
        <f t="shared" si="2"/>
        <v>78700601110</v>
      </c>
      <c r="B149" t="s">
        <v>128</v>
      </c>
      <c r="C149" t="s">
        <v>188</v>
      </c>
      <c r="D149" s="3" t="s">
        <v>189</v>
      </c>
      <c r="E149" t="s">
        <v>129</v>
      </c>
      <c r="F149" s="4">
        <v>2551.15</v>
      </c>
      <c r="G149" t="s">
        <v>171</v>
      </c>
    </row>
    <row r="150" spans="1:7" x14ac:dyDescent="0.25">
      <c r="A150" t="str">
        <f t="shared" si="2"/>
        <v>23300601130</v>
      </c>
      <c r="B150" t="s">
        <v>116</v>
      </c>
      <c r="C150" t="s">
        <v>190</v>
      </c>
      <c r="D150" s="3" t="s">
        <v>191</v>
      </c>
      <c r="E150" t="s">
        <v>117</v>
      </c>
      <c r="F150" s="4">
        <v>594.41</v>
      </c>
      <c r="G150" t="s">
        <v>171</v>
      </c>
    </row>
    <row r="151" spans="1:7" x14ac:dyDescent="0.25">
      <c r="A151" t="str">
        <f t="shared" si="2"/>
        <v>10005601140</v>
      </c>
      <c r="B151" t="s">
        <v>68</v>
      </c>
      <c r="C151" t="s">
        <v>192</v>
      </c>
      <c r="D151" s="3" t="s">
        <v>193</v>
      </c>
      <c r="E151" t="s">
        <v>69</v>
      </c>
      <c r="F151" s="4">
        <v>18669.29</v>
      </c>
      <c r="G151" t="s">
        <v>171</v>
      </c>
    </row>
    <row r="152" spans="1:7" x14ac:dyDescent="0.25">
      <c r="A152" t="str">
        <f t="shared" si="2"/>
        <v>80000601140</v>
      </c>
      <c r="B152" t="s">
        <v>30</v>
      </c>
      <c r="C152" t="s">
        <v>192</v>
      </c>
      <c r="D152" s="3" t="s">
        <v>193</v>
      </c>
      <c r="E152" t="s">
        <v>31</v>
      </c>
      <c r="F152" s="4">
        <v>108.67</v>
      </c>
      <c r="G152" t="s">
        <v>171</v>
      </c>
    </row>
    <row r="153" spans="1:7" x14ac:dyDescent="0.25">
      <c r="A153" t="str">
        <f t="shared" si="2"/>
        <v>10005602030</v>
      </c>
      <c r="B153" t="s">
        <v>68</v>
      </c>
      <c r="C153" t="s">
        <v>194</v>
      </c>
      <c r="D153" s="3" t="s">
        <v>195</v>
      </c>
      <c r="E153" t="s">
        <v>69</v>
      </c>
      <c r="F153" s="4">
        <v>3083.4</v>
      </c>
      <c r="G153" t="s">
        <v>171</v>
      </c>
    </row>
    <row r="154" spans="1:7" x14ac:dyDescent="0.25">
      <c r="A154" t="str">
        <f t="shared" si="2"/>
        <v>43005602030</v>
      </c>
      <c r="B154" t="s">
        <v>122</v>
      </c>
      <c r="C154" t="s">
        <v>194</v>
      </c>
      <c r="D154" s="3" t="s">
        <v>195</v>
      </c>
      <c r="E154" t="s">
        <v>123</v>
      </c>
      <c r="F154" s="4">
        <v>7935.59</v>
      </c>
      <c r="G154" t="s">
        <v>171</v>
      </c>
    </row>
    <row r="155" spans="1:7" x14ac:dyDescent="0.25">
      <c r="A155" t="str">
        <f t="shared" si="2"/>
        <v>80023602030</v>
      </c>
      <c r="B155" t="s">
        <v>14</v>
      </c>
      <c r="C155" t="s">
        <v>194</v>
      </c>
      <c r="D155" s="3" t="s">
        <v>195</v>
      </c>
      <c r="E155" t="s">
        <v>15</v>
      </c>
      <c r="F155" s="4">
        <v>179.84</v>
      </c>
      <c r="G155" t="s">
        <v>171</v>
      </c>
    </row>
    <row r="156" spans="1:7" x14ac:dyDescent="0.25">
      <c r="A156" t="str">
        <f t="shared" si="2"/>
        <v>80035602030</v>
      </c>
      <c r="B156" t="s">
        <v>16</v>
      </c>
      <c r="C156" t="s">
        <v>194</v>
      </c>
      <c r="D156" s="3" t="s">
        <v>195</v>
      </c>
      <c r="E156" t="s">
        <v>17</v>
      </c>
      <c r="F156" s="4">
        <v>17.13</v>
      </c>
      <c r="G156" t="s">
        <v>171</v>
      </c>
    </row>
    <row r="157" spans="1:7" x14ac:dyDescent="0.25">
      <c r="A157" t="str">
        <f t="shared" si="2"/>
        <v>80036602030</v>
      </c>
      <c r="B157" t="s">
        <v>26</v>
      </c>
      <c r="C157" t="s">
        <v>194</v>
      </c>
      <c r="D157" s="3" t="s">
        <v>195</v>
      </c>
      <c r="E157" t="s">
        <v>27</v>
      </c>
      <c r="F157" s="4">
        <v>653.76</v>
      </c>
      <c r="G157" t="s">
        <v>171</v>
      </c>
    </row>
    <row r="158" spans="1:7" x14ac:dyDescent="0.25">
      <c r="A158" t="str">
        <f t="shared" si="2"/>
        <v>80037602030</v>
      </c>
      <c r="B158" t="s">
        <v>18</v>
      </c>
      <c r="C158" t="s">
        <v>194</v>
      </c>
      <c r="D158" s="3" t="s">
        <v>195</v>
      </c>
      <c r="E158" t="s">
        <v>19</v>
      </c>
      <c r="F158" s="4">
        <v>35153.14</v>
      </c>
      <c r="G158" t="s">
        <v>171</v>
      </c>
    </row>
    <row r="159" spans="1:7" x14ac:dyDescent="0.25">
      <c r="A159" t="str">
        <f t="shared" si="2"/>
        <v>43005602110</v>
      </c>
      <c r="B159" t="s">
        <v>122</v>
      </c>
      <c r="C159" t="s">
        <v>196</v>
      </c>
      <c r="D159" s="3" t="s">
        <v>197</v>
      </c>
      <c r="E159" t="s">
        <v>123</v>
      </c>
      <c r="F159" s="4">
        <v>29342.58</v>
      </c>
      <c r="G159" t="s">
        <v>171</v>
      </c>
    </row>
    <row r="160" spans="1:7" x14ac:dyDescent="0.25">
      <c r="A160" t="str">
        <f t="shared" si="2"/>
        <v>80035602110</v>
      </c>
      <c r="B160" t="s">
        <v>16</v>
      </c>
      <c r="C160" t="s">
        <v>196</v>
      </c>
      <c r="D160" s="3" t="s">
        <v>197</v>
      </c>
      <c r="E160" t="s">
        <v>17</v>
      </c>
      <c r="F160" s="4">
        <v>463.67</v>
      </c>
      <c r="G160" t="s">
        <v>171</v>
      </c>
    </row>
    <row r="161" spans="1:7" x14ac:dyDescent="0.25">
      <c r="A161" t="str">
        <f t="shared" si="2"/>
        <v>80036602110</v>
      </c>
      <c r="B161" t="s">
        <v>26</v>
      </c>
      <c r="C161" t="s">
        <v>196</v>
      </c>
      <c r="D161" s="3" t="s">
        <v>197</v>
      </c>
      <c r="E161" t="s">
        <v>27</v>
      </c>
      <c r="F161" s="4">
        <v>288.14</v>
      </c>
      <c r="G161" t="s">
        <v>171</v>
      </c>
    </row>
    <row r="162" spans="1:7" x14ac:dyDescent="0.25">
      <c r="A162" t="str">
        <f t="shared" si="2"/>
        <v>80037602110</v>
      </c>
      <c r="B162" t="s">
        <v>18</v>
      </c>
      <c r="C162" t="s">
        <v>196</v>
      </c>
      <c r="D162" s="3" t="s">
        <v>197</v>
      </c>
      <c r="E162" t="s">
        <v>19</v>
      </c>
      <c r="F162" s="4">
        <v>244.1</v>
      </c>
      <c r="G162" t="s">
        <v>171</v>
      </c>
    </row>
    <row r="163" spans="1:7" x14ac:dyDescent="0.25">
      <c r="A163" t="str">
        <f t="shared" si="2"/>
        <v>10005602130</v>
      </c>
      <c r="B163" t="s">
        <v>68</v>
      </c>
      <c r="C163" t="s">
        <v>198</v>
      </c>
      <c r="D163" s="3" t="s">
        <v>199</v>
      </c>
      <c r="E163" t="s">
        <v>69</v>
      </c>
      <c r="F163" s="4">
        <v>65.710000000000008</v>
      </c>
      <c r="G163" t="s">
        <v>171</v>
      </c>
    </row>
    <row r="164" spans="1:7" x14ac:dyDescent="0.25">
      <c r="A164" t="str">
        <f t="shared" si="2"/>
        <v>78700602130</v>
      </c>
      <c r="B164" t="s">
        <v>128</v>
      </c>
      <c r="C164" t="s">
        <v>198</v>
      </c>
      <c r="D164" s="3" t="s">
        <v>199</v>
      </c>
      <c r="E164" t="s">
        <v>129</v>
      </c>
      <c r="F164" s="4">
        <v>1545.25</v>
      </c>
      <c r="G164" t="s">
        <v>171</v>
      </c>
    </row>
    <row r="165" spans="1:7" x14ac:dyDescent="0.25">
      <c r="A165" t="str">
        <f t="shared" si="2"/>
        <v>23300602150</v>
      </c>
      <c r="B165" t="s">
        <v>116</v>
      </c>
      <c r="C165" t="s">
        <v>200</v>
      </c>
      <c r="D165" s="3" t="s">
        <v>201</v>
      </c>
      <c r="E165" t="s">
        <v>117</v>
      </c>
      <c r="F165" s="4">
        <v>1120.5</v>
      </c>
      <c r="G165" t="s">
        <v>171</v>
      </c>
    </row>
    <row r="166" spans="1:7" x14ac:dyDescent="0.25">
      <c r="A166" t="str">
        <f t="shared" si="2"/>
        <v>43005602150</v>
      </c>
      <c r="B166" t="s">
        <v>122</v>
      </c>
      <c r="C166" t="s">
        <v>200</v>
      </c>
      <c r="D166" s="3" t="s">
        <v>201</v>
      </c>
      <c r="E166" t="s">
        <v>123</v>
      </c>
      <c r="F166" s="4">
        <v>1633.58</v>
      </c>
      <c r="G166" t="s">
        <v>171</v>
      </c>
    </row>
    <row r="167" spans="1:7" x14ac:dyDescent="0.25">
      <c r="A167" t="str">
        <f t="shared" si="2"/>
        <v>10005602160</v>
      </c>
      <c r="B167" t="s">
        <v>68</v>
      </c>
      <c r="C167" t="s">
        <v>202</v>
      </c>
      <c r="D167" s="3" t="s">
        <v>203</v>
      </c>
      <c r="E167" t="s">
        <v>69</v>
      </c>
      <c r="F167" s="4">
        <v>415.8</v>
      </c>
      <c r="G167" t="s">
        <v>171</v>
      </c>
    </row>
    <row r="168" spans="1:7" x14ac:dyDescent="0.25">
      <c r="A168" t="str">
        <f t="shared" si="2"/>
        <v>10005603030</v>
      </c>
      <c r="B168" t="s">
        <v>68</v>
      </c>
      <c r="C168" t="s">
        <v>204</v>
      </c>
      <c r="D168" s="3" t="s">
        <v>205</v>
      </c>
      <c r="E168" t="s">
        <v>69</v>
      </c>
      <c r="F168" s="4">
        <v>-2660.94</v>
      </c>
      <c r="G168" t="s">
        <v>171</v>
      </c>
    </row>
    <row r="169" spans="1:7" x14ac:dyDescent="0.25">
      <c r="A169" t="str">
        <f t="shared" si="2"/>
        <v>23300603030</v>
      </c>
      <c r="B169" t="s">
        <v>116</v>
      </c>
      <c r="C169" t="s">
        <v>204</v>
      </c>
      <c r="D169" s="3" t="s">
        <v>205</v>
      </c>
      <c r="E169" t="s">
        <v>117</v>
      </c>
      <c r="F169" s="4">
        <v>-1265.55</v>
      </c>
      <c r="G169" t="s">
        <v>171</v>
      </c>
    </row>
    <row r="170" spans="1:7" x14ac:dyDescent="0.25">
      <c r="A170" t="str">
        <f t="shared" si="2"/>
        <v>43005603030</v>
      </c>
      <c r="B170" t="s">
        <v>122</v>
      </c>
      <c r="C170" t="s">
        <v>204</v>
      </c>
      <c r="D170" s="3" t="s">
        <v>205</v>
      </c>
      <c r="E170" t="s">
        <v>123</v>
      </c>
      <c r="F170" s="4">
        <v>577.68000000000006</v>
      </c>
      <c r="G170" t="s">
        <v>171</v>
      </c>
    </row>
    <row r="171" spans="1:7" x14ac:dyDescent="0.25">
      <c r="A171" t="str">
        <f t="shared" si="2"/>
        <v>78700603030</v>
      </c>
      <c r="B171" t="s">
        <v>128</v>
      </c>
      <c r="C171" t="s">
        <v>204</v>
      </c>
      <c r="D171" s="3" t="s">
        <v>205</v>
      </c>
      <c r="E171" t="s">
        <v>129</v>
      </c>
      <c r="F171" s="4">
        <v>-2230.0500000000002</v>
      </c>
      <c r="G171" t="s">
        <v>171</v>
      </c>
    </row>
    <row r="172" spans="1:7" x14ac:dyDescent="0.25">
      <c r="A172" t="str">
        <f t="shared" si="2"/>
        <v>80000603030</v>
      </c>
      <c r="B172" t="s">
        <v>30</v>
      </c>
      <c r="C172" t="s">
        <v>204</v>
      </c>
      <c r="D172" s="3" t="s">
        <v>205</v>
      </c>
      <c r="E172" t="s">
        <v>31</v>
      </c>
      <c r="F172" s="4">
        <v>-2732.19</v>
      </c>
      <c r="G172" t="s">
        <v>171</v>
      </c>
    </row>
    <row r="173" spans="1:7" x14ac:dyDescent="0.25">
      <c r="A173" t="str">
        <f t="shared" si="2"/>
        <v>80023603030</v>
      </c>
      <c r="B173" t="s">
        <v>14</v>
      </c>
      <c r="C173" t="s">
        <v>204</v>
      </c>
      <c r="D173" s="3" t="s">
        <v>205</v>
      </c>
      <c r="E173" t="s">
        <v>15</v>
      </c>
      <c r="F173" s="4">
        <v>2532.31</v>
      </c>
      <c r="G173" t="s">
        <v>171</v>
      </c>
    </row>
    <row r="174" spans="1:7" x14ac:dyDescent="0.25">
      <c r="A174" t="str">
        <f t="shared" si="2"/>
        <v>80035603030</v>
      </c>
      <c r="B174" t="s">
        <v>16</v>
      </c>
      <c r="C174" t="s">
        <v>204</v>
      </c>
      <c r="D174" s="3" t="s">
        <v>205</v>
      </c>
      <c r="E174" t="s">
        <v>17</v>
      </c>
      <c r="F174" s="4">
        <v>-5008.05</v>
      </c>
      <c r="G174" t="s">
        <v>171</v>
      </c>
    </row>
    <row r="175" spans="1:7" x14ac:dyDescent="0.25">
      <c r="A175" t="str">
        <f t="shared" si="2"/>
        <v>80036603030</v>
      </c>
      <c r="B175" t="s">
        <v>26</v>
      </c>
      <c r="C175" t="s">
        <v>204</v>
      </c>
      <c r="D175" s="3" t="s">
        <v>205</v>
      </c>
      <c r="E175" t="s">
        <v>27</v>
      </c>
      <c r="F175" s="4">
        <v>6379.68</v>
      </c>
      <c r="G175" t="s">
        <v>171</v>
      </c>
    </row>
    <row r="176" spans="1:7" x14ac:dyDescent="0.25">
      <c r="A176" t="str">
        <f t="shared" si="2"/>
        <v>80037603030</v>
      </c>
      <c r="B176" t="s">
        <v>18</v>
      </c>
      <c r="C176" t="s">
        <v>204</v>
      </c>
      <c r="D176" s="3" t="s">
        <v>205</v>
      </c>
      <c r="E176" t="s">
        <v>19</v>
      </c>
      <c r="F176" s="4">
        <v>6443.21</v>
      </c>
      <c r="G176" t="s">
        <v>171</v>
      </c>
    </row>
    <row r="177" spans="1:7" x14ac:dyDescent="0.25">
      <c r="A177" t="str">
        <f t="shared" si="2"/>
        <v>81205603030</v>
      </c>
      <c r="B177" t="s">
        <v>132</v>
      </c>
      <c r="C177" t="s">
        <v>204</v>
      </c>
      <c r="D177" s="3" t="s">
        <v>205</v>
      </c>
      <c r="E177" t="s">
        <v>133</v>
      </c>
      <c r="F177" s="4">
        <v>113677.68000000001</v>
      </c>
      <c r="G177" t="s">
        <v>171</v>
      </c>
    </row>
    <row r="178" spans="1:7" x14ac:dyDescent="0.25">
      <c r="A178" t="str">
        <f t="shared" si="2"/>
        <v>78700603100</v>
      </c>
      <c r="B178" t="s">
        <v>128</v>
      </c>
      <c r="C178" t="s">
        <v>206</v>
      </c>
      <c r="D178" s="3" t="s">
        <v>207</v>
      </c>
      <c r="E178" t="s">
        <v>129</v>
      </c>
      <c r="F178" s="4">
        <v>345.54</v>
      </c>
      <c r="G178" t="s">
        <v>171</v>
      </c>
    </row>
    <row r="179" spans="1:7" x14ac:dyDescent="0.25">
      <c r="A179" t="str">
        <f t="shared" si="2"/>
        <v>81205603100</v>
      </c>
      <c r="B179" t="s">
        <v>132</v>
      </c>
      <c r="C179" t="s">
        <v>206</v>
      </c>
      <c r="D179" s="3" t="s">
        <v>207</v>
      </c>
      <c r="E179" t="s">
        <v>133</v>
      </c>
      <c r="F179" s="4">
        <v>1105.6500000000001</v>
      </c>
      <c r="G179" t="s">
        <v>171</v>
      </c>
    </row>
    <row r="180" spans="1:7" x14ac:dyDescent="0.25">
      <c r="A180" t="str">
        <f t="shared" si="2"/>
        <v>43005603110</v>
      </c>
      <c r="B180" t="s">
        <v>122</v>
      </c>
      <c r="C180" t="s">
        <v>208</v>
      </c>
      <c r="D180" s="3" t="s">
        <v>209</v>
      </c>
      <c r="E180" t="s">
        <v>123</v>
      </c>
      <c r="F180" s="4">
        <v>22202.25</v>
      </c>
      <c r="G180" t="s">
        <v>171</v>
      </c>
    </row>
    <row r="181" spans="1:7" x14ac:dyDescent="0.25">
      <c r="A181" t="str">
        <f t="shared" si="2"/>
        <v>80023603110</v>
      </c>
      <c r="B181" t="s">
        <v>14</v>
      </c>
      <c r="C181" t="s">
        <v>208</v>
      </c>
      <c r="D181" s="3" t="s">
        <v>209</v>
      </c>
      <c r="E181" t="s">
        <v>15</v>
      </c>
      <c r="F181" s="4">
        <v>17447.82</v>
      </c>
      <c r="G181" t="s">
        <v>171</v>
      </c>
    </row>
    <row r="182" spans="1:7" x14ac:dyDescent="0.25">
      <c r="A182" t="str">
        <f t="shared" si="2"/>
        <v>80035603110</v>
      </c>
      <c r="B182" t="s">
        <v>16</v>
      </c>
      <c r="C182" t="s">
        <v>208</v>
      </c>
      <c r="D182" s="3" t="s">
        <v>209</v>
      </c>
      <c r="E182" t="s">
        <v>17</v>
      </c>
      <c r="F182" s="4">
        <v>19651.38</v>
      </c>
      <c r="G182" t="s">
        <v>171</v>
      </c>
    </row>
    <row r="183" spans="1:7" x14ac:dyDescent="0.25">
      <c r="A183" t="str">
        <f t="shared" si="2"/>
        <v>80036603110</v>
      </c>
      <c r="B183" t="s">
        <v>26</v>
      </c>
      <c r="C183" t="s">
        <v>208</v>
      </c>
      <c r="D183" s="3" t="s">
        <v>209</v>
      </c>
      <c r="E183" t="s">
        <v>27</v>
      </c>
      <c r="F183" s="4">
        <v>12719.44</v>
      </c>
      <c r="G183" t="s">
        <v>171</v>
      </c>
    </row>
    <row r="184" spans="1:7" x14ac:dyDescent="0.25">
      <c r="A184" t="str">
        <f t="shared" si="2"/>
        <v>80037603110</v>
      </c>
      <c r="B184" t="s">
        <v>18</v>
      </c>
      <c r="C184" t="s">
        <v>208</v>
      </c>
      <c r="D184" s="3" t="s">
        <v>209</v>
      </c>
      <c r="E184" t="s">
        <v>19</v>
      </c>
      <c r="F184" s="4">
        <v>10372.290000000001</v>
      </c>
      <c r="G184" t="s">
        <v>171</v>
      </c>
    </row>
    <row r="185" spans="1:7" x14ac:dyDescent="0.25">
      <c r="A185" t="str">
        <f t="shared" si="2"/>
        <v>81205603110</v>
      </c>
      <c r="B185" t="s">
        <v>132</v>
      </c>
      <c r="C185" t="s">
        <v>208</v>
      </c>
      <c r="D185" s="3" t="s">
        <v>209</v>
      </c>
      <c r="E185" t="s">
        <v>133</v>
      </c>
      <c r="F185" s="4">
        <v>127206.63</v>
      </c>
      <c r="G185" t="s">
        <v>171</v>
      </c>
    </row>
    <row r="186" spans="1:7" x14ac:dyDescent="0.25">
      <c r="A186" t="str">
        <f t="shared" si="2"/>
        <v>80000603120</v>
      </c>
      <c r="B186" t="s">
        <v>30</v>
      </c>
      <c r="C186" t="s">
        <v>210</v>
      </c>
      <c r="D186" s="3" t="s">
        <v>211</v>
      </c>
      <c r="E186" t="s">
        <v>31</v>
      </c>
      <c r="F186" s="4">
        <v>1080</v>
      </c>
      <c r="G186" t="s">
        <v>171</v>
      </c>
    </row>
    <row r="187" spans="1:7" x14ac:dyDescent="0.25">
      <c r="A187" t="str">
        <f t="shared" si="2"/>
        <v>81205603120</v>
      </c>
      <c r="B187" t="s">
        <v>132</v>
      </c>
      <c r="C187" t="s">
        <v>210</v>
      </c>
      <c r="D187" s="3" t="s">
        <v>211</v>
      </c>
      <c r="E187" t="s">
        <v>133</v>
      </c>
      <c r="F187" s="4">
        <v>4368</v>
      </c>
      <c r="G187" t="s">
        <v>171</v>
      </c>
    </row>
    <row r="188" spans="1:7" x14ac:dyDescent="0.25">
      <c r="A188" t="str">
        <f t="shared" si="2"/>
        <v>10005603130</v>
      </c>
      <c r="B188" t="s">
        <v>68</v>
      </c>
      <c r="C188" t="s">
        <v>212</v>
      </c>
      <c r="D188" s="3" t="s">
        <v>213</v>
      </c>
      <c r="E188" t="s">
        <v>69</v>
      </c>
      <c r="F188" s="4">
        <v>2124.39</v>
      </c>
      <c r="G188" t="s">
        <v>171</v>
      </c>
    </row>
    <row r="189" spans="1:7" x14ac:dyDescent="0.25">
      <c r="A189" t="str">
        <f t="shared" si="2"/>
        <v>23300603130</v>
      </c>
      <c r="B189" t="s">
        <v>116</v>
      </c>
      <c r="C189" t="s">
        <v>212</v>
      </c>
      <c r="D189" s="3" t="s">
        <v>213</v>
      </c>
      <c r="E189" t="s">
        <v>117</v>
      </c>
      <c r="F189" s="4">
        <v>1013.25</v>
      </c>
      <c r="G189" t="s">
        <v>171</v>
      </c>
    </row>
    <row r="190" spans="1:7" x14ac:dyDescent="0.25">
      <c r="A190" t="str">
        <f t="shared" si="2"/>
        <v>78700603130</v>
      </c>
      <c r="B190" t="s">
        <v>128</v>
      </c>
      <c r="C190" t="s">
        <v>212</v>
      </c>
      <c r="D190" s="3" t="s">
        <v>213</v>
      </c>
      <c r="E190" t="s">
        <v>129</v>
      </c>
      <c r="F190" s="4">
        <v>2876.02</v>
      </c>
      <c r="G190" t="s">
        <v>171</v>
      </c>
    </row>
    <row r="191" spans="1:7" x14ac:dyDescent="0.25">
      <c r="A191" t="str">
        <f t="shared" si="2"/>
        <v>80036603130</v>
      </c>
      <c r="B191" t="s">
        <v>26</v>
      </c>
      <c r="C191" t="s">
        <v>212</v>
      </c>
      <c r="D191" s="3" t="s">
        <v>213</v>
      </c>
      <c r="E191" t="s">
        <v>27</v>
      </c>
      <c r="F191" s="4">
        <v>0.6</v>
      </c>
      <c r="G191" t="s">
        <v>171</v>
      </c>
    </row>
    <row r="192" spans="1:7" x14ac:dyDescent="0.25">
      <c r="A192" t="str">
        <f t="shared" si="2"/>
        <v>81205603130</v>
      </c>
      <c r="B192" t="s">
        <v>132</v>
      </c>
      <c r="C192" t="s">
        <v>212</v>
      </c>
      <c r="D192" s="3" t="s">
        <v>213</v>
      </c>
      <c r="E192" t="s">
        <v>133</v>
      </c>
      <c r="F192" s="4">
        <v>21609.9</v>
      </c>
      <c r="G192" t="s">
        <v>171</v>
      </c>
    </row>
    <row r="193" spans="1:7" x14ac:dyDescent="0.25">
      <c r="A193" t="str">
        <f t="shared" si="2"/>
        <v>23300603150</v>
      </c>
      <c r="B193" t="s">
        <v>116</v>
      </c>
      <c r="C193" t="s">
        <v>214</v>
      </c>
      <c r="D193" s="3" t="s">
        <v>215</v>
      </c>
      <c r="E193" t="s">
        <v>117</v>
      </c>
      <c r="F193" s="4">
        <v>441.69</v>
      </c>
      <c r="G193" t="s">
        <v>171</v>
      </c>
    </row>
    <row r="194" spans="1:7" x14ac:dyDescent="0.25">
      <c r="A194" t="str">
        <f t="shared" si="2"/>
        <v>43005603150</v>
      </c>
      <c r="B194" t="s">
        <v>122</v>
      </c>
      <c r="C194" t="s">
        <v>214</v>
      </c>
      <c r="D194" s="3" t="s">
        <v>215</v>
      </c>
      <c r="E194" t="s">
        <v>123</v>
      </c>
      <c r="F194" s="4">
        <v>140.61000000000001</v>
      </c>
      <c r="G194" t="s">
        <v>171</v>
      </c>
    </row>
    <row r="195" spans="1:7" x14ac:dyDescent="0.25">
      <c r="A195" t="str">
        <f t="shared" si="2"/>
        <v>80000603150</v>
      </c>
      <c r="B195" t="s">
        <v>30</v>
      </c>
      <c r="C195" t="s">
        <v>214</v>
      </c>
      <c r="D195" s="3" t="s">
        <v>215</v>
      </c>
      <c r="E195" t="s">
        <v>31</v>
      </c>
      <c r="F195" s="4">
        <v>887.25</v>
      </c>
      <c r="G195" t="s">
        <v>171</v>
      </c>
    </row>
    <row r="196" spans="1:7" x14ac:dyDescent="0.25">
      <c r="A196" t="str">
        <f t="shared" si="2"/>
        <v>81205603150</v>
      </c>
      <c r="B196" t="s">
        <v>132</v>
      </c>
      <c r="C196" t="s">
        <v>214</v>
      </c>
      <c r="D196" s="3" t="s">
        <v>215</v>
      </c>
      <c r="E196" t="s">
        <v>133</v>
      </c>
      <c r="F196" s="4">
        <v>7015.71</v>
      </c>
      <c r="G196" t="s">
        <v>171</v>
      </c>
    </row>
    <row r="197" spans="1:7" x14ac:dyDescent="0.25">
      <c r="A197" t="str">
        <f t="shared" ref="A197:A260" si="3">CONCATENATE(B197,C197)</f>
        <v>10005603160</v>
      </c>
      <c r="B197" t="s">
        <v>68</v>
      </c>
      <c r="C197" t="s">
        <v>216</v>
      </c>
      <c r="D197" s="3" t="s">
        <v>217</v>
      </c>
      <c r="E197" t="s">
        <v>69</v>
      </c>
      <c r="F197" s="4">
        <v>1465.93</v>
      </c>
      <c r="G197" t="s">
        <v>171</v>
      </c>
    </row>
    <row r="198" spans="1:7" x14ac:dyDescent="0.25">
      <c r="A198" t="str">
        <f t="shared" si="3"/>
        <v>80000603160</v>
      </c>
      <c r="B198" t="s">
        <v>30</v>
      </c>
      <c r="C198" t="s">
        <v>216</v>
      </c>
      <c r="D198" s="3" t="s">
        <v>217</v>
      </c>
      <c r="E198" t="s">
        <v>31</v>
      </c>
      <c r="F198" s="4">
        <v>1168.2</v>
      </c>
      <c r="G198" t="s">
        <v>171</v>
      </c>
    </row>
    <row r="199" spans="1:7" x14ac:dyDescent="0.25">
      <c r="A199" t="str">
        <f t="shared" si="3"/>
        <v>81205603160</v>
      </c>
      <c r="B199" t="s">
        <v>132</v>
      </c>
      <c r="C199" t="s">
        <v>216</v>
      </c>
      <c r="D199" s="3" t="s">
        <v>217</v>
      </c>
      <c r="E199" t="s">
        <v>133</v>
      </c>
      <c r="F199" s="4">
        <v>9475.8000000000011</v>
      </c>
      <c r="G199" t="s">
        <v>171</v>
      </c>
    </row>
    <row r="200" spans="1:7" x14ac:dyDescent="0.25">
      <c r="A200" t="str">
        <f t="shared" si="3"/>
        <v>10005605530</v>
      </c>
      <c r="B200" t="s">
        <v>68</v>
      </c>
      <c r="C200" t="s">
        <v>218</v>
      </c>
      <c r="D200" s="3" t="s">
        <v>219</v>
      </c>
      <c r="E200" t="s">
        <v>69</v>
      </c>
      <c r="F200" s="4">
        <v>899.64</v>
      </c>
      <c r="G200" t="s">
        <v>171</v>
      </c>
    </row>
    <row r="201" spans="1:7" x14ac:dyDescent="0.25">
      <c r="A201" t="str">
        <f t="shared" si="3"/>
        <v>43005605530</v>
      </c>
      <c r="B201" t="s">
        <v>122</v>
      </c>
      <c r="C201" t="s">
        <v>218</v>
      </c>
      <c r="D201" s="3" t="s">
        <v>219</v>
      </c>
      <c r="E201" t="s">
        <v>123</v>
      </c>
      <c r="F201" s="4">
        <v>9538.69</v>
      </c>
      <c r="G201" t="s">
        <v>171</v>
      </c>
    </row>
    <row r="202" spans="1:7" x14ac:dyDescent="0.25">
      <c r="A202" t="str">
        <f t="shared" si="3"/>
        <v>80023605530</v>
      </c>
      <c r="B202" t="s">
        <v>14</v>
      </c>
      <c r="C202" t="s">
        <v>218</v>
      </c>
      <c r="D202" s="3" t="s">
        <v>219</v>
      </c>
      <c r="E202" t="s">
        <v>15</v>
      </c>
      <c r="F202" s="4">
        <v>18520.010000000002</v>
      </c>
      <c r="G202" t="s">
        <v>171</v>
      </c>
    </row>
    <row r="203" spans="1:7" x14ac:dyDescent="0.25">
      <c r="A203" t="str">
        <f t="shared" si="3"/>
        <v>80035605530</v>
      </c>
      <c r="B203" t="s">
        <v>16</v>
      </c>
      <c r="C203" t="s">
        <v>218</v>
      </c>
      <c r="D203" s="3" t="s">
        <v>219</v>
      </c>
      <c r="E203" t="s">
        <v>17</v>
      </c>
      <c r="F203" s="4">
        <v>129.68</v>
      </c>
      <c r="G203" t="s">
        <v>171</v>
      </c>
    </row>
    <row r="204" spans="1:7" x14ac:dyDescent="0.25">
      <c r="A204" t="str">
        <f t="shared" si="3"/>
        <v>80036605530</v>
      </c>
      <c r="B204" t="s">
        <v>26</v>
      </c>
      <c r="C204" t="s">
        <v>218</v>
      </c>
      <c r="D204" s="3" t="s">
        <v>219</v>
      </c>
      <c r="E204" t="s">
        <v>27</v>
      </c>
      <c r="F204" s="4">
        <v>18962.48</v>
      </c>
      <c r="G204" t="s">
        <v>171</v>
      </c>
    </row>
    <row r="205" spans="1:7" x14ac:dyDescent="0.25">
      <c r="A205" t="str">
        <f t="shared" si="3"/>
        <v>80037605530</v>
      </c>
      <c r="B205" t="s">
        <v>18</v>
      </c>
      <c r="C205" t="s">
        <v>218</v>
      </c>
      <c r="D205" s="3" t="s">
        <v>219</v>
      </c>
      <c r="E205" t="s">
        <v>19</v>
      </c>
      <c r="F205" s="4">
        <v>35456.450000000004</v>
      </c>
      <c r="G205" t="s">
        <v>171</v>
      </c>
    </row>
    <row r="206" spans="1:7" x14ac:dyDescent="0.25">
      <c r="A206" t="str">
        <f t="shared" si="3"/>
        <v>81205605530</v>
      </c>
      <c r="B206" t="s">
        <v>132</v>
      </c>
      <c r="C206" t="s">
        <v>218</v>
      </c>
      <c r="D206" s="3" t="s">
        <v>219</v>
      </c>
      <c r="E206" t="s">
        <v>133</v>
      </c>
      <c r="F206" s="4">
        <v>740.02</v>
      </c>
      <c r="G206" t="s">
        <v>171</v>
      </c>
    </row>
    <row r="207" spans="1:7" x14ac:dyDescent="0.25">
      <c r="A207" t="str">
        <f t="shared" si="3"/>
        <v>78700605600</v>
      </c>
      <c r="B207" t="s">
        <v>128</v>
      </c>
      <c r="C207" t="s">
        <v>220</v>
      </c>
      <c r="D207" s="3" t="s">
        <v>221</v>
      </c>
      <c r="E207" t="s">
        <v>129</v>
      </c>
      <c r="F207" s="4">
        <v>493.52000000000004</v>
      </c>
      <c r="G207" t="s">
        <v>171</v>
      </c>
    </row>
    <row r="208" spans="1:7" x14ac:dyDescent="0.25">
      <c r="A208" t="str">
        <f t="shared" si="3"/>
        <v>43005605610</v>
      </c>
      <c r="B208" t="s">
        <v>122</v>
      </c>
      <c r="C208" t="s">
        <v>222</v>
      </c>
      <c r="D208" s="3" t="s">
        <v>223</v>
      </c>
      <c r="E208" t="s">
        <v>123</v>
      </c>
      <c r="F208" s="4">
        <v>24945.37</v>
      </c>
      <c r="G208" t="s">
        <v>171</v>
      </c>
    </row>
    <row r="209" spans="1:7" x14ac:dyDescent="0.25">
      <c r="A209" t="str">
        <f t="shared" si="3"/>
        <v>80023605610</v>
      </c>
      <c r="B209" t="s">
        <v>14</v>
      </c>
      <c r="C209" t="s">
        <v>222</v>
      </c>
      <c r="D209" s="3" t="s">
        <v>223</v>
      </c>
      <c r="E209" t="s">
        <v>15</v>
      </c>
      <c r="F209" s="4">
        <v>26073.600000000002</v>
      </c>
      <c r="G209" t="s">
        <v>171</v>
      </c>
    </row>
    <row r="210" spans="1:7" x14ac:dyDescent="0.25">
      <c r="A210" t="str">
        <f t="shared" si="3"/>
        <v>80035605610</v>
      </c>
      <c r="B210" t="s">
        <v>16</v>
      </c>
      <c r="C210" t="s">
        <v>222</v>
      </c>
      <c r="D210" s="3" t="s">
        <v>223</v>
      </c>
      <c r="E210" t="s">
        <v>17</v>
      </c>
      <c r="F210" s="4">
        <v>21929.18</v>
      </c>
      <c r="G210" t="s">
        <v>171</v>
      </c>
    </row>
    <row r="211" spans="1:7" x14ac:dyDescent="0.25">
      <c r="A211" t="str">
        <f t="shared" si="3"/>
        <v>80036605610</v>
      </c>
      <c r="B211" t="s">
        <v>26</v>
      </c>
      <c r="C211" t="s">
        <v>222</v>
      </c>
      <c r="D211" s="3" t="s">
        <v>223</v>
      </c>
      <c r="E211" t="s">
        <v>27</v>
      </c>
      <c r="F211" s="4">
        <v>12731.83</v>
      </c>
      <c r="G211" t="s">
        <v>171</v>
      </c>
    </row>
    <row r="212" spans="1:7" x14ac:dyDescent="0.25">
      <c r="A212" t="str">
        <f t="shared" si="3"/>
        <v>80037605610</v>
      </c>
      <c r="B212" t="s">
        <v>18</v>
      </c>
      <c r="C212" t="s">
        <v>222</v>
      </c>
      <c r="D212" s="3" t="s">
        <v>223</v>
      </c>
      <c r="E212" t="s">
        <v>19</v>
      </c>
      <c r="F212" s="4">
        <v>10810.4</v>
      </c>
      <c r="G212" t="s">
        <v>171</v>
      </c>
    </row>
    <row r="213" spans="1:7" x14ac:dyDescent="0.25">
      <c r="A213" t="str">
        <f t="shared" si="3"/>
        <v>81205605610</v>
      </c>
      <c r="B213" t="s">
        <v>132</v>
      </c>
      <c r="C213" t="s">
        <v>222</v>
      </c>
      <c r="D213" s="3" t="s">
        <v>223</v>
      </c>
      <c r="E213" t="s">
        <v>133</v>
      </c>
      <c r="F213" s="4">
        <v>6894.1500000000005</v>
      </c>
      <c r="G213" t="s">
        <v>171</v>
      </c>
    </row>
    <row r="214" spans="1:7" x14ac:dyDescent="0.25">
      <c r="A214" t="str">
        <f t="shared" si="3"/>
        <v>80000605620</v>
      </c>
      <c r="B214" t="s">
        <v>30</v>
      </c>
      <c r="C214" t="s">
        <v>224</v>
      </c>
      <c r="D214" s="3" t="s">
        <v>225</v>
      </c>
      <c r="E214" t="s">
        <v>31</v>
      </c>
      <c r="F214" s="4">
        <v>23180.32</v>
      </c>
      <c r="G214" t="s">
        <v>171</v>
      </c>
    </row>
    <row r="215" spans="1:7" x14ac:dyDescent="0.25">
      <c r="A215" t="str">
        <f t="shared" si="3"/>
        <v>10005605630</v>
      </c>
      <c r="B215" t="s">
        <v>68</v>
      </c>
      <c r="C215" t="s">
        <v>226</v>
      </c>
      <c r="D215" s="3" t="s">
        <v>227</v>
      </c>
      <c r="E215" t="s">
        <v>69</v>
      </c>
      <c r="F215" s="4">
        <v>16533.13</v>
      </c>
      <c r="G215" t="s">
        <v>171</v>
      </c>
    </row>
    <row r="216" spans="1:7" x14ac:dyDescent="0.25">
      <c r="A216" t="str">
        <f t="shared" si="3"/>
        <v>23300605630</v>
      </c>
      <c r="B216" t="s">
        <v>116</v>
      </c>
      <c r="C216" t="s">
        <v>226</v>
      </c>
      <c r="D216" s="3" t="s">
        <v>227</v>
      </c>
      <c r="E216" t="s">
        <v>117</v>
      </c>
      <c r="F216" s="4">
        <v>5998.06</v>
      </c>
      <c r="G216" t="s">
        <v>171</v>
      </c>
    </row>
    <row r="217" spans="1:7" x14ac:dyDescent="0.25">
      <c r="A217" t="str">
        <f t="shared" si="3"/>
        <v>78700605630</v>
      </c>
      <c r="B217" t="s">
        <v>128</v>
      </c>
      <c r="C217" t="s">
        <v>226</v>
      </c>
      <c r="D217" s="3" t="s">
        <v>227</v>
      </c>
      <c r="E217" t="s">
        <v>129</v>
      </c>
      <c r="F217" s="4">
        <v>8844.2900000000009</v>
      </c>
      <c r="G217" t="s">
        <v>171</v>
      </c>
    </row>
    <row r="218" spans="1:7" x14ac:dyDescent="0.25">
      <c r="A218" t="str">
        <f t="shared" si="3"/>
        <v>80000605630</v>
      </c>
      <c r="B218" t="s">
        <v>30</v>
      </c>
      <c r="C218" t="s">
        <v>226</v>
      </c>
      <c r="D218" s="3" t="s">
        <v>227</v>
      </c>
      <c r="E218" t="s">
        <v>31</v>
      </c>
      <c r="F218" s="4">
        <v>254.02</v>
      </c>
      <c r="G218" t="s">
        <v>171</v>
      </c>
    </row>
    <row r="219" spans="1:7" x14ac:dyDescent="0.25">
      <c r="A219" t="str">
        <f t="shared" si="3"/>
        <v>81205605630</v>
      </c>
      <c r="B219" t="s">
        <v>132</v>
      </c>
      <c r="C219" t="s">
        <v>226</v>
      </c>
      <c r="D219" s="3" t="s">
        <v>227</v>
      </c>
      <c r="E219" t="s">
        <v>133</v>
      </c>
      <c r="F219" s="4">
        <v>1400</v>
      </c>
      <c r="G219" t="s">
        <v>171</v>
      </c>
    </row>
    <row r="220" spans="1:7" x14ac:dyDescent="0.25">
      <c r="A220" t="str">
        <f t="shared" si="3"/>
        <v>23300605650</v>
      </c>
      <c r="B220" t="s">
        <v>116</v>
      </c>
      <c r="C220" t="s">
        <v>228</v>
      </c>
      <c r="D220" s="3" t="s">
        <v>229</v>
      </c>
      <c r="E220" t="s">
        <v>117</v>
      </c>
      <c r="F220" s="4">
        <v>660.16</v>
      </c>
      <c r="G220" t="s">
        <v>171</v>
      </c>
    </row>
    <row r="221" spans="1:7" x14ac:dyDescent="0.25">
      <c r="A221" t="str">
        <f t="shared" si="3"/>
        <v>43005605650</v>
      </c>
      <c r="B221" t="s">
        <v>122</v>
      </c>
      <c r="C221" t="s">
        <v>228</v>
      </c>
      <c r="D221" s="3" t="s">
        <v>229</v>
      </c>
      <c r="E221" t="s">
        <v>123</v>
      </c>
      <c r="F221" s="4">
        <v>567.28</v>
      </c>
      <c r="G221" t="s">
        <v>171</v>
      </c>
    </row>
    <row r="222" spans="1:7" x14ac:dyDescent="0.25">
      <c r="A222" t="str">
        <f t="shared" si="3"/>
        <v>80000605650</v>
      </c>
      <c r="B222" t="s">
        <v>30</v>
      </c>
      <c r="C222" t="s">
        <v>228</v>
      </c>
      <c r="D222" s="3" t="s">
        <v>229</v>
      </c>
      <c r="E222" t="s">
        <v>31</v>
      </c>
      <c r="F222" s="4">
        <v>4925.2300000000005</v>
      </c>
      <c r="G222" t="s">
        <v>171</v>
      </c>
    </row>
    <row r="223" spans="1:7" x14ac:dyDescent="0.25">
      <c r="A223" t="str">
        <f t="shared" si="3"/>
        <v>81205605650</v>
      </c>
      <c r="B223" t="s">
        <v>132</v>
      </c>
      <c r="C223" t="s">
        <v>228</v>
      </c>
      <c r="D223" s="3" t="s">
        <v>229</v>
      </c>
      <c r="E223" t="s">
        <v>133</v>
      </c>
      <c r="F223" s="4">
        <v>63.11</v>
      </c>
      <c r="G223" t="s">
        <v>171</v>
      </c>
    </row>
    <row r="224" spans="1:7" x14ac:dyDescent="0.25">
      <c r="A224" t="str">
        <f t="shared" si="3"/>
        <v>10005605660</v>
      </c>
      <c r="B224" t="s">
        <v>68</v>
      </c>
      <c r="C224" t="s">
        <v>230</v>
      </c>
      <c r="D224" s="3" t="s">
        <v>231</v>
      </c>
      <c r="E224" t="s">
        <v>69</v>
      </c>
      <c r="F224" s="4">
        <v>10321.710000000001</v>
      </c>
      <c r="G224" t="s">
        <v>171</v>
      </c>
    </row>
    <row r="225" spans="1:7" x14ac:dyDescent="0.25">
      <c r="A225" t="str">
        <f t="shared" si="3"/>
        <v>80000605660</v>
      </c>
      <c r="B225" t="s">
        <v>30</v>
      </c>
      <c r="C225" t="s">
        <v>230</v>
      </c>
      <c r="D225" s="3" t="s">
        <v>231</v>
      </c>
      <c r="E225" t="s">
        <v>31</v>
      </c>
      <c r="F225" s="4">
        <v>3929.81</v>
      </c>
      <c r="G225" t="s">
        <v>171</v>
      </c>
    </row>
    <row r="226" spans="1:7" x14ac:dyDescent="0.25">
      <c r="A226" t="str">
        <f t="shared" si="3"/>
        <v>10005605670</v>
      </c>
      <c r="B226" t="s">
        <v>68</v>
      </c>
      <c r="C226" t="s">
        <v>232</v>
      </c>
      <c r="D226" s="3" t="s">
        <v>233</v>
      </c>
      <c r="E226" t="s">
        <v>69</v>
      </c>
      <c r="F226" s="4">
        <v>1222.29</v>
      </c>
      <c r="G226" t="s">
        <v>171</v>
      </c>
    </row>
    <row r="227" spans="1:7" x14ac:dyDescent="0.25">
      <c r="A227" t="str">
        <f t="shared" si="3"/>
        <v>23300605670</v>
      </c>
      <c r="B227" t="s">
        <v>116</v>
      </c>
      <c r="C227" t="s">
        <v>232</v>
      </c>
      <c r="D227" s="3" t="s">
        <v>233</v>
      </c>
      <c r="E227" t="s">
        <v>117</v>
      </c>
      <c r="F227" s="4">
        <v>-253.38</v>
      </c>
      <c r="G227" t="s">
        <v>171</v>
      </c>
    </row>
    <row r="228" spans="1:7" x14ac:dyDescent="0.25">
      <c r="A228" t="str">
        <f t="shared" si="3"/>
        <v>43005605670</v>
      </c>
      <c r="B228" t="s">
        <v>122</v>
      </c>
      <c r="C228" t="s">
        <v>232</v>
      </c>
      <c r="D228" s="3" t="s">
        <v>233</v>
      </c>
      <c r="E228" t="s">
        <v>123</v>
      </c>
      <c r="F228" s="4">
        <v>9632.69</v>
      </c>
      <c r="G228" t="s">
        <v>171</v>
      </c>
    </row>
    <row r="229" spans="1:7" x14ac:dyDescent="0.25">
      <c r="A229" t="str">
        <f t="shared" si="3"/>
        <v>78700605670</v>
      </c>
      <c r="B229" t="s">
        <v>128</v>
      </c>
      <c r="C229" t="s">
        <v>232</v>
      </c>
      <c r="D229" s="3" t="s">
        <v>233</v>
      </c>
      <c r="E229" t="s">
        <v>129</v>
      </c>
      <c r="F229" s="4">
        <v>944.93000000000006</v>
      </c>
      <c r="G229" t="s">
        <v>171</v>
      </c>
    </row>
    <row r="230" spans="1:7" x14ac:dyDescent="0.25">
      <c r="A230" t="str">
        <f t="shared" si="3"/>
        <v>80000605670</v>
      </c>
      <c r="B230" t="s">
        <v>30</v>
      </c>
      <c r="C230" t="s">
        <v>232</v>
      </c>
      <c r="D230" s="3" t="s">
        <v>233</v>
      </c>
      <c r="E230" t="s">
        <v>31</v>
      </c>
      <c r="F230" s="4">
        <v>530.25</v>
      </c>
      <c r="G230" t="s">
        <v>171</v>
      </c>
    </row>
    <row r="231" spans="1:7" x14ac:dyDescent="0.25">
      <c r="A231" t="str">
        <f t="shared" si="3"/>
        <v>80023605670</v>
      </c>
      <c r="B231" t="s">
        <v>14</v>
      </c>
      <c r="C231" t="s">
        <v>232</v>
      </c>
      <c r="D231" s="3" t="s">
        <v>233</v>
      </c>
      <c r="E231" t="s">
        <v>15</v>
      </c>
      <c r="F231" s="4">
        <v>-4819.43</v>
      </c>
      <c r="G231" t="s">
        <v>171</v>
      </c>
    </row>
    <row r="232" spans="1:7" x14ac:dyDescent="0.25">
      <c r="A232" t="str">
        <f t="shared" si="3"/>
        <v>80035605670</v>
      </c>
      <c r="B232" t="s">
        <v>16</v>
      </c>
      <c r="C232" t="s">
        <v>232</v>
      </c>
      <c r="D232" s="3" t="s">
        <v>233</v>
      </c>
      <c r="E232" t="s">
        <v>17</v>
      </c>
      <c r="F232" s="4">
        <v>-511.32</v>
      </c>
      <c r="G232" t="s">
        <v>171</v>
      </c>
    </row>
    <row r="233" spans="1:7" x14ac:dyDescent="0.25">
      <c r="A233" t="str">
        <f t="shared" si="3"/>
        <v>80036605670</v>
      </c>
      <c r="B233" t="s">
        <v>26</v>
      </c>
      <c r="C233" t="s">
        <v>232</v>
      </c>
      <c r="D233" s="3" t="s">
        <v>233</v>
      </c>
      <c r="E233" t="s">
        <v>27</v>
      </c>
      <c r="F233" s="4">
        <v>2515.7400000000002</v>
      </c>
      <c r="G233" t="s">
        <v>171</v>
      </c>
    </row>
    <row r="234" spans="1:7" x14ac:dyDescent="0.25">
      <c r="A234" t="str">
        <f t="shared" si="3"/>
        <v>80037605670</v>
      </c>
      <c r="B234" t="s">
        <v>18</v>
      </c>
      <c r="C234" t="s">
        <v>232</v>
      </c>
      <c r="D234" s="3" t="s">
        <v>233</v>
      </c>
      <c r="E234" t="s">
        <v>19</v>
      </c>
      <c r="F234" s="4">
        <v>7137.18</v>
      </c>
      <c r="G234" t="s">
        <v>171</v>
      </c>
    </row>
    <row r="235" spans="1:7" x14ac:dyDescent="0.25">
      <c r="A235" t="str">
        <f t="shared" si="3"/>
        <v>43005606030</v>
      </c>
      <c r="B235" t="s">
        <v>122</v>
      </c>
      <c r="C235" t="s">
        <v>234</v>
      </c>
      <c r="D235" s="3" t="s">
        <v>235</v>
      </c>
      <c r="E235" t="s">
        <v>123</v>
      </c>
      <c r="F235" s="4">
        <v>3850</v>
      </c>
      <c r="G235" t="s">
        <v>171</v>
      </c>
    </row>
    <row r="236" spans="1:7" x14ac:dyDescent="0.25">
      <c r="A236" t="str">
        <f t="shared" si="3"/>
        <v>80023606030</v>
      </c>
      <c r="B236" t="s">
        <v>14</v>
      </c>
      <c r="C236" t="s">
        <v>234</v>
      </c>
      <c r="D236" s="3" t="s">
        <v>235</v>
      </c>
      <c r="E236" t="s">
        <v>15</v>
      </c>
      <c r="F236" s="4">
        <v>500</v>
      </c>
      <c r="G236" t="s">
        <v>171</v>
      </c>
    </row>
    <row r="237" spans="1:7" x14ac:dyDescent="0.25">
      <c r="A237" t="str">
        <f t="shared" si="3"/>
        <v>80035606030</v>
      </c>
      <c r="B237" t="s">
        <v>16</v>
      </c>
      <c r="C237" t="s">
        <v>234</v>
      </c>
      <c r="D237" s="3" t="s">
        <v>235</v>
      </c>
      <c r="E237" t="s">
        <v>17</v>
      </c>
      <c r="F237" s="4">
        <v>2100</v>
      </c>
      <c r="G237" t="s">
        <v>171</v>
      </c>
    </row>
    <row r="238" spans="1:7" x14ac:dyDescent="0.25">
      <c r="A238" t="str">
        <f t="shared" si="3"/>
        <v>80036606030</v>
      </c>
      <c r="B238" t="s">
        <v>26</v>
      </c>
      <c r="C238" t="s">
        <v>234</v>
      </c>
      <c r="D238" s="3" t="s">
        <v>235</v>
      </c>
      <c r="E238" t="s">
        <v>27</v>
      </c>
      <c r="F238" s="4">
        <v>1888</v>
      </c>
      <c r="G238" t="s">
        <v>171</v>
      </c>
    </row>
    <row r="239" spans="1:7" x14ac:dyDescent="0.25">
      <c r="A239" t="str">
        <f t="shared" si="3"/>
        <v>80037606030</v>
      </c>
      <c r="B239" t="s">
        <v>18</v>
      </c>
      <c r="C239" t="s">
        <v>234</v>
      </c>
      <c r="D239" s="3" t="s">
        <v>235</v>
      </c>
      <c r="E239" t="s">
        <v>19</v>
      </c>
      <c r="F239" s="4">
        <v>23050</v>
      </c>
      <c r="G239" t="s">
        <v>171</v>
      </c>
    </row>
    <row r="240" spans="1:7" x14ac:dyDescent="0.25">
      <c r="A240" t="str">
        <f t="shared" si="3"/>
        <v>43005606110</v>
      </c>
      <c r="B240" t="s">
        <v>122</v>
      </c>
      <c r="C240" t="s">
        <v>236</v>
      </c>
      <c r="D240" s="3" t="s">
        <v>237</v>
      </c>
      <c r="E240" t="s">
        <v>123</v>
      </c>
      <c r="F240" s="4">
        <v>9775</v>
      </c>
      <c r="G240" t="s">
        <v>171</v>
      </c>
    </row>
    <row r="241" spans="1:7" x14ac:dyDescent="0.25">
      <c r="A241" t="str">
        <f t="shared" si="3"/>
        <v>80023606110</v>
      </c>
      <c r="B241" t="s">
        <v>14</v>
      </c>
      <c r="C241" t="s">
        <v>236</v>
      </c>
      <c r="D241" s="3" t="s">
        <v>237</v>
      </c>
      <c r="E241" t="s">
        <v>15</v>
      </c>
      <c r="F241" s="4">
        <v>2550.5</v>
      </c>
      <c r="G241" t="s">
        <v>171</v>
      </c>
    </row>
    <row r="242" spans="1:7" x14ac:dyDescent="0.25">
      <c r="A242" t="str">
        <f t="shared" si="3"/>
        <v>80035606110</v>
      </c>
      <c r="B242" t="s">
        <v>16</v>
      </c>
      <c r="C242" t="s">
        <v>236</v>
      </c>
      <c r="D242" s="3" t="s">
        <v>237</v>
      </c>
      <c r="E242" t="s">
        <v>17</v>
      </c>
      <c r="F242" s="4">
        <v>3325</v>
      </c>
      <c r="G242" t="s">
        <v>171</v>
      </c>
    </row>
    <row r="243" spans="1:7" x14ac:dyDescent="0.25">
      <c r="A243" t="str">
        <f t="shared" si="3"/>
        <v>80036606110</v>
      </c>
      <c r="B243" t="s">
        <v>26</v>
      </c>
      <c r="C243" t="s">
        <v>236</v>
      </c>
      <c r="D243" s="3" t="s">
        <v>237</v>
      </c>
      <c r="E243" t="s">
        <v>27</v>
      </c>
      <c r="F243" s="4">
        <v>3025.5</v>
      </c>
      <c r="G243" t="s">
        <v>171</v>
      </c>
    </row>
    <row r="244" spans="1:7" x14ac:dyDescent="0.25">
      <c r="A244" t="str">
        <f t="shared" si="3"/>
        <v>80037606110</v>
      </c>
      <c r="B244" t="s">
        <v>18</v>
      </c>
      <c r="C244" t="s">
        <v>236</v>
      </c>
      <c r="D244" s="3" t="s">
        <v>237</v>
      </c>
      <c r="E244" t="s">
        <v>19</v>
      </c>
      <c r="F244" s="4">
        <v>2651</v>
      </c>
      <c r="G244" t="s">
        <v>171</v>
      </c>
    </row>
    <row r="245" spans="1:7" x14ac:dyDescent="0.25">
      <c r="A245" t="str">
        <f t="shared" si="3"/>
        <v>10005606130</v>
      </c>
      <c r="B245" t="s">
        <v>68</v>
      </c>
      <c r="C245" t="s">
        <v>238</v>
      </c>
      <c r="D245" s="3" t="s">
        <v>239</v>
      </c>
      <c r="E245" t="s">
        <v>69</v>
      </c>
      <c r="F245" s="4">
        <v>9151.1200000000008</v>
      </c>
      <c r="G245" t="s">
        <v>171</v>
      </c>
    </row>
    <row r="246" spans="1:7" x14ac:dyDescent="0.25">
      <c r="A246" t="str">
        <f t="shared" si="3"/>
        <v>78700606130</v>
      </c>
      <c r="B246" t="s">
        <v>128</v>
      </c>
      <c r="C246" t="s">
        <v>238</v>
      </c>
      <c r="D246" s="3" t="s">
        <v>239</v>
      </c>
      <c r="E246" t="s">
        <v>129</v>
      </c>
      <c r="F246" s="4">
        <v>4800</v>
      </c>
      <c r="G246" t="s">
        <v>171</v>
      </c>
    </row>
    <row r="247" spans="1:7" x14ac:dyDescent="0.25">
      <c r="A247" t="str">
        <f t="shared" si="3"/>
        <v>43005606150</v>
      </c>
      <c r="B247" t="s">
        <v>122</v>
      </c>
      <c r="C247" t="s">
        <v>240</v>
      </c>
      <c r="D247" s="3" t="s">
        <v>241</v>
      </c>
      <c r="E247" t="s">
        <v>123</v>
      </c>
      <c r="F247" s="4">
        <v>225</v>
      </c>
      <c r="G247" t="s">
        <v>171</v>
      </c>
    </row>
    <row r="248" spans="1:7" x14ac:dyDescent="0.25">
      <c r="A248" t="str">
        <f t="shared" si="3"/>
        <v>10005606160</v>
      </c>
      <c r="B248" t="s">
        <v>68</v>
      </c>
      <c r="C248" t="s">
        <v>242</v>
      </c>
      <c r="D248" s="3" t="s">
        <v>243</v>
      </c>
      <c r="E248" t="s">
        <v>69</v>
      </c>
      <c r="F248" s="4">
        <v>6055.6</v>
      </c>
      <c r="G248" t="s">
        <v>171</v>
      </c>
    </row>
    <row r="249" spans="1:7" x14ac:dyDescent="0.25">
      <c r="A249" t="str">
        <f t="shared" si="3"/>
        <v>80000606160</v>
      </c>
      <c r="B249" t="s">
        <v>30</v>
      </c>
      <c r="C249" t="s">
        <v>242</v>
      </c>
      <c r="D249" s="3" t="s">
        <v>243</v>
      </c>
      <c r="E249" t="s">
        <v>31</v>
      </c>
      <c r="F249" s="4">
        <v>200</v>
      </c>
      <c r="G249" t="s">
        <v>171</v>
      </c>
    </row>
    <row r="250" spans="1:7" x14ac:dyDescent="0.25">
      <c r="A250" t="str">
        <f t="shared" si="3"/>
        <v>10005608000</v>
      </c>
      <c r="B250" t="s">
        <v>68</v>
      </c>
      <c r="C250" t="s">
        <v>244</v>
      </c>
      <c r="D250" s="3" t="s">
        <v>245</v>
      </c>
      <c r="E250" t="s">
        <v>69</v>
      </c>
      <c r="F250" s="4">
        <v>21270.48</v>
      </c>
      <c r="G250" t="s">
        <v>246</v>
      </c>
    </row>
    <row r="251" spans="1:7" x14ac:dyDescent="0.25">
      <c r="A251" t="str">
        <f t="shared" si="3"/>
        <v>23300608000</v>
      </c>
      <c r="B251" t="s">
        <v>116</v>
      </c>
      <c r="C251" t="s">
        <v>244</v>
      </c>
      <c r="D251" s="3" t="s">
        <v>245</v>
      </c>
      <c r="E251" t="s">
        <v>117</v>
      </c>
      <c r="F251" s="4">
        <v>4567.24</v>
      </c>
      <c r="G251" t="s">
        <v>246</v>
      </c>
    </row>
    <row r="252" spans="1:7" x14ac:dyDescent="0.25">
      <c r="A252" t="str">
        <f t="shared" si="3"/>
        <v>43005608000</v>
      </c>
      <c r="B252" t="s">
        <v>122</v>
      </c>
      <c r="C252" t="s">
        <v>244</v>
      </c>
      <c r="D252" s="3" t="s">
        <v>245</v>
      </c>
      <c r="E252" t="s">
        <v>123</v>
      </c>
      <c r="F252" s="4">
        <v>45616.3</v>
      </c>
      <c r="G252" t="s">
        <v>246</v>
      </c>
    </row>
    <row r="253" spans="1:7" x14ac:dyDescent="0.25">
      <c r="A253" t="str">
        <f t="shared" si="3"/>
        <v>78700608000</v>
      </c>
      <c r="B253" t="s">
        <v>128</v>
      </c>
      <c r="C253" t="s">
        <v>244</v>
      </c>
      <c r="D253" s="3" t="s">
        <v>245</v>
      </c>
      <c r="E253" t="s">
        <v>129</v>
      </c>
      <c r="F253" s="4">
        <v>10234.530000000001</v>
      </c>
      <c r="G253" t="s">
        <v>246</v>
      </c>
    </row>
    <row r="254" spans="1:7" x14ac:dyDescent="0.25">
      <c r="A254" t="str">
        <f t="shared" si="3"/>
        <v>80000608000</v>
      </c>
      <c r="B254" t="s">
        <v>30</v>
      </c>
      <c r="C254" t="s">
        <v>244</v>
      </c>
      <c r="D254" s="3" t="s">
        <v>245</v>
      </c>
      <c r="E254" t="s">
        <v>31</v>
      </c>
      <c r="F254" s="4">
        <v>16266.83</v>
      </c>
      <c r="G254" t="s">
        <v>246</v>
      </c>
    </row>
    <row r="255" spans="1:7" x14ac:dyDescent="0.25">
      <c r="A255" t="str">
        <f t="shared" si="3"/>
        <v>80023608000</v>
      </c>
      <c r="B255" t="s">
        <v>14</v>
      </c>
      <c r="C255" t="s">
        <v>244</v>
      </c>
      <c r="D255" s="3" t="s">
        <v>245</v>
      </c>
      <c r="E255" t="s">
        <v>15</v>
      </c>
      <c r="F255" s="4">
        <v>32831.51</v>
      </c>
      <c r="G255" t="s">
        <v>246</v>
      </c>
    </row>
    <row r="256" spans="1:7" x14ac:dyDescent="0.25">
      <c r="A256" t="str">
        <f t="shared" si="3"/>
        <v>80035608000</v>
      </c>
      <c r="B256" t="s">
        <v>16</v>
      </c>
      <c r="C256" t="s">
        <v>244</v>
      </c>
      <c r="D256" s="3" t="s">
        <v>245</v>
      </c>
      <c r="E256" t="s">
        <v>17</v>
      </c>
      <c r="F256" s="4">
        <v>17071.29</v>
      </c>
      <c r="G256" t="s">
        <v>246</v>
      </c>
    </row>
    <row r="257" spans="1:7" x14ac:dyDescent="0.25">
      <c r="A257" t="str">
        <f t="shared" si="3"/>
        <v>80036608000</v>
      </c>
      <c r="B257" t="s">
        <v>26</v>
      </c>
      <c r="C257" t="s">
        <v>244</v>
      </c>
      <c r="D257" s="3" t="s">
        <v>245</v>
      </c>
      <c r="E257" t="s">
        <v>27</v>
      </c>
      <c r="F257" s="4">
        <v>28948.77</v>
      </c>
      <c r="G257" t="s">
        <v>246</v>
      </c>
    </row>
    <row r="258" spans="1:7" x14ac:dyDescent="0.25">
      <c r="A258" t="str">
        <f t="shared" si="3"/>
        <v>80037608000</v>
      </c>
      <c r="B258" t="s">
        <v>18</v>
      </c>
      <c r="C258" t="s">
        <v>244</v>
      </c>
      <c r="D258" s="3" t="s">
        <v>245</v>
      </c>
      <c r="E258" t="s">
        <v>19</v>
      </c>
      <c r="F258" s="4">
        <v>44253.31</v>
      </c>
      <c r="G258" t="s">
        <v>246</v>
      </c>
    </row>
    <row r="259" spans="1:7" x14ac:dyDescent="0.25">
      <c r="A259" t="str">
        <f t="shared" si="3"/>
        <v>81205608000</v>
      </c>
      <c r="B259" t="s">
        <v>132</v>
      </c>
      <c r="C259" t="s">
        <v>244</v>
      </c>
      <c r="D259" s="3" t="s">
        <v>245</v>
      </c>
      <c r="E259" t="s">
        <v>133</v>
      </c>
      <c r="F259" s="4">
        <v>18163.72</v>
      </c>
      <c r="G259" t="s">
        <v>246</v>
      </c>
    </row>
    <row r="260" spans="1:7" x14ac:dyDescent="0.25">
      <c r="A260" t="str">
        <f t="shared" si="3"/>
        <v>83199608010</v>
      </c>
      <c r="B260" t="s">
        <v>136</v>
      </c>
      <c r="C260" t="s">
        <v>247</v>
      </c>
      <c r="D260" s="3" t="s">
        <v>248</v>
      </c>
      <c r="E260" t="s">
        <v>137</v>
      </c>
      <c r="F260" s="4">
        <v>207874.59</v>
      </c>
      <c r="G260" t="s">
        <v>246</v>
      </c>
    </row>
    <row r="261" spans="1:7" x14ac:dyDescent="0.25">
      <c r="A261" t="str">
        <f t="shared" ref="A261:A324" si="4">CONCATENATE(B261,C261)</f>
        <v>43005608270</v>
      </c>
      <c r="B261" t="s">
        <v>122</v>
      </c>
      <c r="C261" t="s">
        <v>249</v>
      </c>
      <c r="D261" s="3" t="s">
        <v>250</v>
      </c>
      <c r="E261" t="s">
        <v>123</v>
      </c>
      <c r="F261" s="4">
        <v>84.17</v>
      </c>
      <c r="G261" t="s">
        <v>246</v>
      </c>
    </row>
    <row r="262" spans="1:7" x14ac:dyDescent="0.25">
      <c r="A262" t="str">
        <f t="shared" si="4"/>
        <v>80023608270</v>
      </c>
      <c r="B262" t="s">
        <v>14</v>
      </c>
      <c r="C262" t="s">
        <v>249</v>
      </c>
      <c r="D262" s="3" t="s">
        <v>250</v>
      </c>
      <c r="E262" t="s">
        <v>15</v>
      </c>
      <c r="F262" s="4">
        <v>6308.93</v>
      </c>
      <c r="G262" t="s">
        <v>246</v>
      </c>
    </row>
    <row r="263" spans="1:7" x14ac:dyDescent="0.25">
      <c r="A263" t="str">
        <f t="shared" si="4"/>
        <v>10005608280</v>
      </c>
      <c r="B263" t="s">
        <v>68</v>
      </c>
      <c r="C263" t="s">
        <v>251</v>
      </c>
      <c r="D263" s="3" t="s">
        <v>252</v>
      </c>
      <c r="E263" t="s">
        <v>69</v>
      </c>
      <c r="F263" s="4">
        <v>-982.76</v>
      </c>
      <c r="G263" t="s">
        <v>246</v>
      </c>
    </row>
    <row r="264" spans="1:7" x14ac:dyDescent="0.25">
      <c r="A264" t="str">
        <f t="shared" si="4"/>
        <v>23300608280</v>
      </c>
      <c r="B264" t="s">
        <v>116</v>
      </c>
      <c r="C264" t="s">
        <v>251</v>
      </c>
      <c r="D264" s="3" t="s">
        <v>252</v>
      </c>
      <c r="E264" t="s">
        <v>117</v>
      </c>
      <c r="F264" s="4">
        <v>-225.38</v>
      </c>
      <c r="G264" t="s">
        <v>246</v>
      </c>
    </row>
    <row r="265" spans="1:7" x14ac:dyDescent="0.25">
      <c r="A265" t="str">
        <f t="shared" si="4"/>
        <v>43005608280</v>
      </c>
      <c r="B265" t="s">
        <v>122</v>
      </c>
      <c r="C265" t="s">
        <v>251</v>
      </c>
      <c r="D265" s="3" t="s">
        <v>252</v>
      </c>
      <c r="E265" t="s">
        <v>123</v>
      </c>
      <c r="F265" s="4">
        <v>-2628.31</v>
      </c>
      <c r="G265" t="s">
        <v>246</v>
      </c>
    </row>
    <row r="266" spans="1:7" x14ac:dyDescent="0.25">
      <c r="A266" t="str">
        <f t="shared" si="4"/>
        <v>78700608280</v>
      </c>
      <c r="B266" t="s">
        <v>128</v>
      </c>
      <c r="C266" t="s">
        <v>251</v>
      </c>
      <c r="D266" s="3" t="s">
        <v>252</v>
      </c>
      <c r="E266" t="s">
        <v>129</v>
      </c>
      <c r="F266" s="4">
        <v>-559.44000000000005</v>
      </c>
      <c r="G266" t="s">
        <v>246</v>
      </c>
    </row>
    <row r="267" spans="1:7" x14ac:dyDescent="0.25">
      <c r="A267" t="str">
        <f t="shared" si="4"/>
        <v>80000608280</v>
      </c>
      <c r="B267" t="s">
        <v>30</v>
      </c>
      <c r="C267" t="s">
        <v>251</v>
      </c>
      <c r="D267" s="3" t="s">
        <v>252</v>
      </c>
      <c r="E267" t="s">
        <v>31</v>
      </c>
      <c r="F267" s="4">
        <v>-764.99</v>
      </c>
      <c r="G267" t="s">
        <v>246</v>
      </c>
    </row>
    <row r="268" spans="1:7" x14ac:dyDescent="0.25">
      <c r="A268" t="str">
        <f t="shared" si="4"/>
        <v>80023608280</v>
      </c>
      <c r="B268" t="s">
        <v>14</v>
      </c>
      <c r="C268" t="s">
        <v>251</v>
      </c>
      <c r="D268" s="3" t="s">
        <v>252</v>
      </c>
      <c r="E268" t="s">
        <v>15</v>
      </c>
      <c r="F268" s="4">
        <v>-1379.8700000000001</v>
      </c>
      <c r="G268" t="s">
        <v>246</v>
      </c>
    </row>
    <row r="269" spans="1:7" x14ac:dyDescent="0.25">
      <c r="A269" t="str">
        <f t="shared" si="4"/>
        <v>80035608280</v>
      </c>
      <c r="B269" t="s">
        <v>16</v>
      </c>
      <c r="C269" t="s">
        <v>251</v>
      </c>
      <c r="D269" s="3" t="s">
        <v>252</v>
      </c>
      <c r="E269" t="s">
        <v>17</v>
      </c>
      <c r="F269" s="4">
        <v>-818.7</v>
      </c>
      <c r="G269" t="s">
        <v>246</v>
      </c>
    </row>
    <row r="270" spans="1:7" x14ac:dyDescent="0.25">
      <c r="A270" t="str">
        <f t="shared" si="4"/>
        <v>80036608280</v>
      </c>
      <c r="B270" t="s">
        <v>26</v>
      </c>
      <c r="C270" t="s">
        <v>251</v>
      </c>
      <c r="D270" s="3" t="s">
        <v>252</v>
      </c>
      <c r="E270" t="s">
        <v>27</v>
      </c>
      <c r="F270" s="4">
        <v>-1376.39</v>
      </c>
      <c r="G270" t="s">
        <v>246</v>
      </c>
    </row>
    <row r="271" spans="1:7" x14ac:dyDescent="0.25">
      <c r="A271" t="str">
        <f t="shared" si="4"/>
        <v>80037608280</v>
      </c>
      <c r="B271" t="s">
        <v>18</v>
      </c>
      <c r="C271" t="s">
        <v>251</v>
      </c>
      <c r="D271" s="3" t="s">
        <v>252</v>
      </c>
      <c r="E271" t="s">
        <v>19</v>
      </c>
      <c r="F271" s="4">
        <v>-1973.3700000000001</v>
      </c>
      <c r="G271" t="s">
        <v>246</v>
      </c>
    </row>
    <row r="272" spans="1:7" x14ac:dyDescent="0.25">
      <c r="A272" t="str">
        <f t="shared" si="4"/>
        <v>83199608600</v>
      </c>
      <c r="B272" t="s">
        <v>136</v>
      </c>
      <c r="C272" t="s">
        <v>253</v>
      </c>
      <c r="D272" s="3" t="s">
        <v>254</v>
      </c>
      <c r="E272" t="s">
        <v>137</v>
      </c>
      <c r="F272" s="4">
        <v>78585.279999999999</v>
      </c>
      <c r="G272" t="s">
        <v>246</v>
      </c>
    </row>
    <row r="273" spans="1:7" x14ac:dyDescent="0.25">
      <c r="A273" t="str">
        <f t="shared" si="4"/>
        <v>83199608650</v>
      </c>
      <c r="B273" t="s">
        <v>136</v>
      </c>
      <c r="C273" t="s">
        <v>255</v>
      </c>
      <c r="D273" s="3" t="s">
        <v>256</v>
      </c>
      <c r="E273" t="s">
        <v>137</v>
      </c>
      <c r="F273" s="4">
        <v>41436.81</v>
      </c>
      <c r="G273" t="s">
        <v>246</v>
      </c>
    </row>
    <row r="274" spans="1:7" x14ac:dyDescent="0.25">
      <c r="A274" t="str">
        <f t="shared" si="4"/>
        <v>10005608740</v>
      </c>
      <c r="B274" t="s">
        <v>68</v>
      </c>
      <c r="C274" t="s">
        <v>257</v>
      </c>
      <c r="D274" s="3" t="s">
        <v>258</v>
      </c>
      <c r="E274" t="s">
        <v>69</v>
      </c>
      <c r="F274" s="4">
        <v>320.23</v>
      </c>
      <c r="G274" t="s">
        <v>246</v>
      </c>
    </row>
    <row r="275" spans="1:7" x14ac:dyDescent="0.25">
      <c r="A275" t="str">
        <f t="shared" si="4"/>
        <v>23300608740</v>
      </c>
      <c r="B275" t="s">
        <v>116</v>
      </c>
      <c r="C275" t="s">
        <v>257</v>
      </c>
      <c r="D275" s="3" t="s">
        <v>258</v>
      </c>
      <c r="E275" t="s">
        <v>117</v>
      </c>
      <c r="F275" s="4">
        <v>157.67000000000002</v>
      </c>
      <c r="G275" t="s">
        <v>246</v>
      </c>
    </row>
    <row r="276" spans="1:7" x14ac:dyDescent="0.25">
      <c r="A276" t="str">
        <f t="shared" si="4"/>
        <v>43005608740</v>
      </c>
      <c r="B276" t="s">
        <v>122</v>
      </c>
      <c r="C276" t="s">
        <v>257</v>
      </c>
      <c r="D276" s="3" t="s">
        <v>258</v>
      </c>
      <c r="E276" t="s">
        <v>123</v>
      </c>
      <c r="F276" s="4">
        <v>1869.8</v>
      </c>
      <c r="G276" t="s">
        <v>246</v>
      </c>
    </row>
    <row r="277" spans="1:7" x14ac:dyDescent="0.25">
      <c r="A277" t="str">
        <f t="shared" si="4"/>
        <v>78700608740</v>
      </c>
      <c r="B277" t="s">
        <v>128</v>
      </c>
      <c r="C277" t="s">
        <v>257</v>
      </c>
      <c r="D277" s="3" t="s">
        <v>258</v>
      </c>
      <c r="E277" t="s">
        <v>129</v>
      </c>
      <c r="F277" s="4">
        <v>280.95999999999998</v>
      </c>
      <c r="G277" t="s">
        <v>246</v>
      </c>
    </row>
    <row r="278" spans="1:7" x14ac:dyDescent="0.25">
      <c r="A278" t="str">
        <f t="shared" si="4"/>
        <v>80000608740</v>
      </c>
      <c r="B278" t="s">
        <v>30</v>
      </c>
      <c r="C278" t="s">
        <v>257</v>
      </c>
      <c r="D278" s="3" t="s">
        <v>258</v>
      </c>
      <c r="E278" t="s">
        <v>31</v>
      </c>
      <c r="F278" s="4">
        <v>262.48</v>
      </c>
      <c r="G278" t="s">
        <v>246</v>
      </c>
    </row>
    <row r="279" spans="1:7" x14ac:dyDescent="0.25">
      <c r="A279" t="str">
        <f t="shared" si="4"/>
        <v>80023608740</v>
      </c>
      <c r="B279" t="s">
        <v>14</v>
      </c>
      <c r="C279" t="s">
        <v>257</v>
      </c>
      <c r="D279" s="3" t="s">
        <v>258</v>
      </c>
      <c r="E279" t="s">
        <v>15</v>
      </c>
      <c r="F279" s="4">
        <v>1169.28</v>
      </c>
      <c r="G279" t="s">
        <v>246</v>
      </c>
    </row>
    <row r="280" spans="1:7" x14ac:dyDescent="0.25">
      <c r="A280" t="str">
        <f t="shared" si="4"/>
        <v>80035608740</v>
      </c>
      <c r="B280" t="s">
        <v>16</v>
      </c>
      <c r="C280" t="s">
        <v>257</v>
      </c>
      <c r="D280" s="3" t="s">
        <v>258</v>
      </c>
      <c r="E280" t="s">
        <v>17</v>
      </c>
      <c r="F280" s="4">
        <v>709.02</v>
      </c>
      <c r="G280" t="s">
        <v>246</v>
      </c>
    </row>
    <row r="281" spans="1:7" x14ac:dyDescent="0.25">
      <c r="A281" t="str">
        <f t="shared" si="4"/>
        <v>80036608740</v>
      </c>
      <c r="B281" t="s">
        <v>26</v>
      </c>
      <c r="C281" t="s">
        <v>257</v>
      </c>
      <c r="D281" s="3" t="s">
        <v>258</v>
      </c>
      <c r="E281" t="s">
        <v>27</v>
      </c>
      <c r="F281" s="4">
        <v>743.12</v>
      </c>
      <c r="G281" t="s">
        <v>246</v>
      </c>
    </row>
    <row r="282" spans="1:7" x14ac:dyDescent="0.25">
      <c r="A282" t="str">
        <f t="shared" si="4"/>
        <v>80037608740</v>
      </c>
      <c r="B282" t="s">
        <v>18</v>
      </c>
      <c r="C282" t="s">
        <v>257</v>
      </c>
      <c r="D282" s="3" t="s">
        <v>258</v>
      </c>
      <c r="E282" t="s">
        <v>19</v>
      </c>
      <c r="F282" s="4">
        <v>1383.73</v>
      </c>
      <c r="G282" t="s">
        <v>246</v>
      </c>
    </row>
    <row r="283" spans="1:7" x14ac:dyDescent="0.25">
      <c r="A283" t="str">
        <f t="shared" si="4"/>
        <v>81205608740</v>
      </c>
      <c r="B283" t="s">
        <v>132</v>
      </c>
      <c r="C283" t="s">
        <v>257</v>
      </c>
      <c r="D283" s="3" t="s">
        <v>258</v>
      </c>
      <c r="E283" t="s">
        <v>133</v>
      </c>
      <c r="F283" s="4">
        <v>551.6</v>
      </c>
      <c r="G283" t="s">
        <v>246</v>
      </c>
    </row>
    <row r="284" spans="1:7" x14ac:dyDescent="0.25">
      <c r="A284" t="str">
        <f t="shared" si="4"/>
        <v>83199608740</v>
      </c>
      <c r="B284" t="s">
        <v>136</v>
      </c>
      <c r="C284" t="s">
        <v>257</v>
      </c>
      <c r="D284" s="3" t="s">
        <v>258</v>
      </c>
      <c r="E284" t="s">
        <v>137</v>
      </c>
      <c r="F284" s="4">
        <v>8853.3700000000008</v>
      </c>
      <c r="G284" t="s">
        <v>246</v>
      </c>
    </row>
    <row r="285" spans="1:7" x14ac:dyDescent="0.25">
      <c r="A285" t="str">
        <f t="shared" si="4"/>
        <v>80000608800</v>
      </c>
      <c r="B285" t="s">
        <v>30</v>
      </c>
      <c r="C285" t="s">
        <v>259</v>
      </c>
      <c r="D285" s="3" t="s">
        <v>260</v>
      </c>
      <c r="E285" t="s">
        <v>31</v>
      </c>
      <c r="F285" s="4">
        <v>3000</v>
      </c>
      <c r="G285" t="s">
        <v>246</v>
      </c>
    </row>
    <row r="286" spans="1:7" x14ac:dyDescent="0.25">
      <c r="A286" t="str">
        <f t="shared" si="4"/>
        <v>80035608800</v>
      </c>
      <c r="B286" t="s">
        <v>16</v>
      </c>
      <c r="C286" t="s">
        <v>259</v>
      </c>
      <c r="D286" s="3" t="s">
        <v>260</v>
      </c>
      <c r="E286" t="s">
        <v>17</v>
      </c>
      <c r="F286" s="4">
        <v>6500</v>
      </c>
      <c r="G286" t="s">
        <v>246</v>
      </c>
    </row>
    <row r="287" spans="1:7" x14ac:dyDescent="0.25">
      <c r="A287" t="str">
        <f t="shared" si="4"/>
        <v>80000608820</v>
      </c>
      <c r="B287" t="s">
        <v>30</v>
      </c>
      <c r="C287" t="s">
        <v>261</v>
      </c>
      <c r="D287" s="3" t="s">
        <v>262</v>
      </c>
      <c r="E287" t="s">
        <v>31</v>
      </c>
      <c r="F287" s="4">
        <v>2573.59</v>
      </c>
      <c r="G287" t="s">
        <v>246</v>
      </c>
    </row>
    <row r="288" spans="1:7" x14ac:dyDescent="0.25">
      <c r="A288" t="str">
        <f t="shared" si="4"/>
        <v>81205609150</v>
      </c>
      <c r="B288" t="s">
        <v>132</v>
      </c>
      <c r="C288" t="s">
        <v>263</v>
      </c>
      <c r="D288" s="3" t="s">
        <v>264</v>
      </c>
      <c r="E288" t="s">
        <v>133</v>
      </c>
      <c r="F288" s="4">
        <v>190075.54</v>
      </c>
      <c r="G288" t="s">
        <v>265</v>
      </c>
    </row>
    <row r="289" spans="1:7" x14ac:dyDescent="0.25">
      <c r="A289" t="str">
        <f t="shared" si="4"/>
        <v>80023610030</v>
      </c>
      <c r="B289" t="s">
        <v>14</v>
      </c>
      <c r="C289" t="s">
        <v>266</v>
      </c>
      <c r="D289" s="3" t="s">
        <v>267</v>
      </c>
      <c r="E289" t="s">
        <v>15</v>
      </c>
      <c r="F289" s="4">
        <v>4002.82</v>
      </c>
      <c r="G289" t="s">
        <v>268</v>
      </c>
    </row>
    <row r="290" spans="1:7" x14ac:dyDescent="0.25">
      <c r="A290" t="str">
        <f t="shared" si="4"/>
        <v>80035610030</v>
      </c>
      <c r="B290" t="s">
        <v>16</v>
      </c>
      <c r="C290" t="s">
        <v>266</v>
      </c>
      <c r="D290" s="3" t="s">
        <v>267</v>
      </c>
      <c r="E290" t="s">
        <v>17</v>
      </c>
      <c r="F290" s="4">
        <v>8949.7800000000007</v>
      </c>
      <c r="G290" t="s">
        <v>268</v>
      </c>
    </row>
    <row r="291" spans="1:7" x14ac:dyDescent="0.25">
      <c r="A291" t="str">
        <f t="shared" si="4"/>
        <v>80036610030</v>
      </c>
      <c r="B291" t="s">
        <v>26</v>
      </c>
      <c r="C291" t="s">
        <v>266</v>
      </c>
      <c r="D291" s="3" t="s">
        <v>267</v>
      </c>
      <c r="E291" t="s">
        <v>27</v>
      </c>
      <c r="F291" s="4">
        <v>82992.2</v>
      </c>
      <c r="G291" t="s">
        <v>268</v>
      </c>
    </row>
    <row r="292" spans="1:7" x14ac:dyDescent="0.25">
      <c r="A292" t="str">
        <f t="shared" si="4"/>
        <v>80037610030</v>
      </c>
      <c r="B292" t="s">
        <v>18</v>
      </c>
      <c r="C292" t="s">
        <v>266</v>
      </c>
      <c r="D292" s="3" t="s">
        <v>267</v>
      </c>
      <c r="E292" t="s">
        <v>19</v>
      </c>
      <c r="F292" s="4">
        <v>63107.87</v>
      </c>
      <c r="G292" t="s">
        <v>268</v>
      </c>
    </row>
    <row r="293" spans="1:7" x14ac:dyDescent="0.25">
      <c r="A293" t="str">
        <f t="shared" si="4"/>
        <v>80023610040</v>
      </c>
      <c r="B293" t="s">
        <v>14</v>
      </c>
      <c r="C293" t="s">
        <v>269</v>
      </c>
      <c r="D293" s="3" t="s">
        <v>270</v>
      </c>
      <c r="E293" t="s">
        <v>15</v>
      </c>
      <c r="F293" s="4">
        <v>7804.7300000000005</v>
      </c>
      <c r="G293" t="s">
        <v>271</v>
      </c>
    </row>
    <row r="294" spans="1:7" x14ac:dyDescent="0.25">
      <c r="A294" t="str">
        <f t="shared" si="4"/>
        <v>80035610040</v>
      </c>
      <c r="B294" t="s">
        <v>16</v>
      </c>
      <c r="C294" t="s">
        <v>269</v>
      </c>
      <c r="D294" s="3" t="s">
        <v>270</v>
      </c>
      <c r="E294" t="s">
        <v>17</v>
      </c>
      <c r="F294" s="4">
        <v>7804.68</v>
      </c>
      <c r="G294" t="s">
        <v>271</v>
      </c>
    </row>
    <row r="295" spans="1:7" x14ac:dyDescent="0.25">
      <c r="A295" t="str">
        <f t="shared" si="4"/>
        <v>80036610040</v>
      </c>
      <c r="B295" t="s">
        <v>26</v>
      </c>
      <c r="C295" t="s">
        <v>269</v>
      </c>
      <c r="D295" s="3" t="s">
        <v>270</v>
      </c>
      <c r="E295" t="s">
        <v>27</v>
      </c>
      <c r="F295" s="4">
        <v>7804.74</v>
      </c>
      <c r="G295" t="s">
        <v>271</v>
      </c>
    </row>
    <row r="296" spans="1:7" x14ac:dyDescent="0.25">
      <c r="A296" t="str">
        <f t="shared" si="4"/>
        <v>80037610040</v>
      </c>
      <c r="B296" t="s">
        <v>18</v>
      </c>
      <c r="C296" t="s">
        <v>269</v>
      </c>
      <c r="D296" s="3" t="s">
        <v>270</v>
      </c>
      <c r="E296" t="s">
        <v>19</v>
      </c>
      <c r="F296" s="4">
        <v>5836.4800000000005</v>
      </c>
      <c r="G296" t="s">
        <v>271</v>
      </c>
    </row>
    <row r="297" spans="1:7" x14ac:dyDescent="0.25">
      <c r="A297" t="str">
        <f t="shared" si="4"/>
        <v>80023610530</v>
      </c>
      <c r="B297" t="s">
        <v>14</v>
      </c>
      <c r="C297" t="s">
        <v>272</v>
      </c>
      <c r="D297" s="3" t="s">
        <v>273</v>
      </c>
      <c r="E297" t="s">
        <v>15</v>
      </c>
      <c r="F297" s="4">
        <v>3511.35</v>
      </c>
      <c r="G297" t="s">
        <v>274</v>
      </c>
    </row>
    <row r="298" spans="1:7" x14ac:dyDescent="0.25">
      <c r="A298" t="str">
        <f t="shared" si="4"/>
        <v>80035610530</v>
      </c>
      <c r="B298" t="s">
        <v>16</v>
      </c>
      <c r="C298" t="s">
        <v>272</v>
      </c>
      <c r="D298" s="3" t="s">
        <v>273</v>
      </c>
      <c r="E298" t="s">
        <v>17</v>
      </c>
      <c r="F298" s="4">
        <v>3511.27</v>
      </c>
      <c r="G298" t="s">
        <v>274</v>
      </c>
    </row>
    <row r="299" spans="1:7" x14ac:dyDescent="0.25">
      <c r="A299" t="str">
        <f t="shared" si="4"/>
        <v>80036610530</v>
      </c>
      <c r="B299" t="s">
        <v>26</v>
      </c>
      <c r="C299" t="s">
        <v>272</v>
      </c>
      <c r="D299" s="3" t="s">
        <v>273</v>
      </c>
      <c r="E299" t="s">
        <v>27</v>
      </c>
      <c r="F299" s="4">
        <v>4251.3599999999997</v>
      </c>
      <c r="G299" t="s">
        <v>274</v>
      </c>
    </row>
    <row r="300" spans="1:7" x14ac:dyDescent="0.25">
      <c r="A300" t="str">
        <f t="shared" si="4"/>
        <v>80037610530</v>
      </c>
      <c r="B300" t="s">
        <v>18</v>
      </c>
      <c r="C300" t="s">
        <v>272</v>
      </c>
      <c r="D300" s="3" t="s">
        <v>273</v>
      </c>
      <c r="E300" t="s">
        <v>19</v>
      </c>
      <c r="F300" s="4">
        <v>2335.46</v>
      </c>
      <c r="G300" t="s">
        <v>274</v>
      </c>
    </row>
    <row r="301" spans="1:7" x14ac:dyDescent="0.25">
      <c r="A301" t="str">
        <f t="shared" si="4"/>
        <v>80023611900</v>
      </c>
      <c r="B301" t="s">
        <v>14</v>
      </c>
      <c r="C301" t="s">
        <v>275</v>
      </c>
      <c r="D301" s="3" t="s">
        <v>276</v>
      </c>
      <c r="E301" t="s">
        <v>15</v>
      </c>
      <c r="F301" s="4">
        <v>11607.41</v>
      </c>
      <c r="G301" t="s">
        <v>271</v>
      </c>
    </row>
    <row r="302" spans="1:7" x14ac:dyDescent="0.25">
      <c r="A302" t="str">
        <f t="shared" si="4"/>
        <v>80035611900</v>
      </c>
      <c r="B302" t="s">
        <v>16</v>
      </c>
      <c r="C302" t="s">
        <v>275</v>
      </c>
      <c r="D302" s="3" t="s">
        <v>276</v>
      </c>
      <c r="E302" t="s">
        <v>17</v>
      </c>
      <c r="F302" s="4">
        <v>10540.710000000001</v>
      </c>
      <c r="G302" t="s">
        <v>271</v>
      </c>
    </row>
    <row r="303" spans="1:7" x14ac:dyDescent="0.25">
      <c r="A303" t="str">
        <f t="shared" si="4"/>
        <v>80036611900</v>
      </c>
      <c r="B303" t="s">
        <v>26</v>
      </c>
      <c r="C303" t="s">
        <v>275</v>
      </c>
      <c r="D303" s="3" t="s">
        <v>276</v>
      </c>
      <c r="E303" t="s">
        <v>27</v>
      </c>
      <c r="F303" s="4">
        <v>12875.2</v>
      </c>
      <c r="G303" t="s">
        <v>271</v>
      </c>
    </row>
    <row r="304" spans="1:7" x14ac:dyDescent="0.25">
      <c r="A304" t="str">
        <f t="shared" si="4"/>
        <v>80037611900</v>
      </c>
      <c r="B304" t="s">
        <v>18</v>
      </c>
      <c r="C304" t="s">
        <v>275</v>
      </c>
      <c r="D304" s="3" t="s">
        <v>276</v>
      </c>
      <c r="E304" t="s">
        <v>19</v>
      </c>
      <c r="F304" s="4">
        <v>26495.57</v>
      </c>
      <c r="G304" t="s">
        <v>271</v>
      </c>
    </row>
    <row r="305" spans="1:7" x14ac:dyDescent="0.25">
      <c r="A305" t="str">
        <f t="shared" si="4"/>
        <v>76300612510</v>
      </c>
      <c r="B305" t="s">
        <v>126</v>
      </c>
      <c r="C305" t="s">
        <v>277</v>
      </c>
      <c r="D305" s="3" t="s">
        <v>278</v>
      </c>
      <c r="E305" t="s">
        <v>127</v>
      </c>
      <c r="F305" s="4">
        <v>18897.93</v>
      </c>
      <c r="G305" t="s">
        <v>279</v>
      </c>
    </row>
    <row r="306" spans="1:7" x14ac:dyDescent="0.25">
      <c r="A306" t="str">
        <f t="shared" si="4"/>
        <v>80023612520</v>
      </c>
      <c r="B306" t="s">
        <v>14</v>
      </c>
      <c r="C306" t="s">
        <v>280</v>
      </c>
      <c r="D306" s="3" t="s">
        <v>281</v>
      </c>
      <c r="E306" t="s">
        <v>15</v>
      </c>
      <c r="F306" s="4">
        <v>34182.870000000003</v>
      </c>
      <c r="G306" t="s">
        <v>282</v>
      </c>
    </row>
    <row r="307" spans="1:7" x14ac:dyDescent="0.25">
      <c r="A307" t="str">
        <f t="shared" si="4"/>
        <v>80035612520</v>
      </c>
      <c r="B307" t="s">
        <v>16</v>
      </c>
      <c r="C307" t="s">
        <v>280</v>
      </c>
      <c r="D307" s="3" t="s">
        <v>281</v>
      </c>
      <c r="E307" t="s">
        <v>17</v>
      </c>
      <c r="F307" s="4">
        <v>32084.31</v>
      </c>
      <c r="G307" t="s">
        <v>282</v>
      </c>
    </row>
    <row r="308" spans="1:7" x14ac:dyDescent="0.25">
      <c r="A308" t="str">
        <f t="shared" si="4"/>
        <v>80036612520</v>
      </c>
      <c r="B308" t="s">
        <v>26</v>
      </c>
      <c r="C308" t="s">
        <v>280</v>
      </c>
      <c r="D308" s="3" t="s">
        <v>281</v>
      </c>
      <c r="E308" t="s">
        <v>27</v>
      </c>
      <c r="F308" s="4">
        <v>27041.45</v>
      </c>
      <c r="G308" t="s">
        <v>282</v>
      </c>
    </row>
    <row r="309" spans="1:7" x14ac:dyDescent="0.25">
      <c r="A309" t="str">
        <f t="shared" si="4"/>
        <v>80037612520</v>
      </c>
      <c r="B309" t="s">
        <v>18</v>
      </c>
      <c r="C309" t="s">
        <v>280</v>
      </c>
      <c r="D309" s="3" t="s">
        <v>281</v>
      </c>
      <c r="E309" t="s">
        <v>19</v>
      </c>
      <c r="F309" s="4">
        <v>32716.81</v>
      </c>
      <c r="G309" t="s">
        <v>282</v>
      </c>
    </row>
    <row r="310" spans="1:7" x14ac:dyDescent="0.25">
      <c r="A310" t="str">
        <f t="shared" si="4"/>
        <v>81205612520</v>
      </c>
      <c r="B310" t="s">
        <v>132</v>
      </c>
      <c r="C310" t="s">
        <v>280</v>
      </c>
      <c r="D310" s="3" t="s">
        <v>281</v>
      </c>
      <c r="E310" t="s">
        <v>133</v>
      </c>
      <c r="F310" s="4">
        <v>750</v>
      </c>
      <c r="G310" t="s">
        <v>282</v>
      </c>
    </row>
    <row r="311" spans="1:7" x14ac:dyDescent="0.25">
      <c r="A311" t="str">
        <f t="shared" si="4"/>
        <v>80023612525</v>
      </c>
      <c r="B311" t="s">
        <v>14</v>
      </c>
      <c r="C311" t="s">
        <v>283</v>
      </c>
      <c r="D311" s="3" t="s">
        <v>284</v>
      </c>
      <c r="E311" t="s">
        <v>15</v>
      </c>
      <c r="F311" s="4">
        <v>1102.6000000000001</v>
      </c>
      <c r="G311" t="s">
        <v>285</v>
      </c>
    </row>
    <row r="312" spans="1:7" x14ac:dyDescent="0.25">
      <c r="A312" t="str">
        <f t="shared" si="4"/>
        <v>80035612525</v>
      </c>
      <c r="B312" t="s">
        <v>16</v>
      </c>
      <c r="C312" t="s">
        <v>283</v>
      </c>
      <c r="D312" s="3" t="s">
        <v>284</v>
      </c>
      <c r="E312" t="s">
        <v>17</v>
      </c>
      <c r="F312" s="4">
        <v>1129.57</v>
      </c>
      <c r="G312" t="s">
        <v>285</v>
      </c>
    </row>
    <row r="313" spans="1:7" x14ac:dyDescent="0.25">
      <c r="A313" t="str">
        <f t="shared" si="4"/>
        <v>80036612525</v>
      </c>
      <c r="B313" t="s">
        <v>26</v>
      </c>
      <c r="C313" t="s">
        <v>283</v>
      </c>
      <c r="D313" s="3" t="s">
        <v>284</v>
      </c>
      <c r="E313" t="s">
        <v>27</v>
      </c>
      <c r="F313" s="4">
        <v>1143.49</v>
      </c>
      <c r="G313" t="s">
        <v>285</v>
      </c>
    </row>
    <row r="314" spans="1:7" x14ac:dyDescent="0.25">
      <c r="A314" t="str">
        <f t="shared" si="4"/>
        <v>80037612525</v>
      </c>
      <c r="B314" t="s">
        <v>18</v>
      </c>
      <c r="C314" t="s">
        <v>283</v>
      </c>
      <c r="D314" s="3" t="s">
        <v>284</v>
      </c>
      <c r="E314" t="s">
        <v>19</v>
      </c>
      <c r="F314" s="4">
        <v>1193.5899999999999</v>
      </c>
      <c r="G314" t="s">
        <v>285</v>
      </c>
    </row>
    <row r="315" spans="1:7" x14ac:dyDescent="0.25">
      <c r="A315" t="str">
        <f t="shared" si="4"/>
        <v>23300612990</v>
      </c>
      <c r="B315" t="s">
        <v>116</v>
      </c>
      <c r="C315" t="s">
        <v>286</v>
      </c>
      <c r="D315" s="3" t="s">
        <v>287</v>
      </c>
      <c r="E315" t="s">
        <v>117</v>
      </c>
      <c r="F315" s="4">
        <v>2920.57</v>
      </c>
      <c r="G315" t="s">
        <v>288</v>
      </c>
    </row>
    <row r="316" spans="1:7" x14ac:dyDescent="0.25">
      <c r="A316" t="str">
        <f t="shared" si="4"/>
        <v>78700612990</v>
      </c>
      <c r="B316" t="s">
        <v>128</v>
      </c>
      <c r="C316" t="s">
        <v>286</v>
      </c>
      <c r="D316" s="3" t="s">
        <v>287</v>
      </c>
      <c r="E316" t="s">
        <v>129</v>
      </c>
      <c r="F316" s="4">
        <v>288.68</v>
      </c>
      <c r="G316" t="s">
        <v>288</v>
      </c>
    </row>
    <row r="317" spans="1:7" x14ac:dyDescent="0.25">
      <c r="A317" t="str">
        <f t="shared" si="4"/>
        <v>80000612990</v>
      </c>
      <c r="B317" t="s">
        <v>30</v>
      </c>
      <c r="C317" t="s">
        <v>286</v>
      </c>
      <c r="D317" s="3" t="s">
        <v>287</v>
      </c>
      <c r="E317" t="s">
        <v>31</v>
      </c>
      <c r="F317" s="4">
        <v>199.28</v>
      </c>
      <c r="G317" s="5" t="s">
        <v>289</v>
      </c>
    </row>
    <row r="318" spans="1:7" x14ac:dyDescent="0.25">
      <c r="A318" t="str">
        <f t="shared" si="4"/>
        <v>80037612990</v>
      </c>
      <c r="B318" t="s">
        <v>18</v>
      </c>
      <c r="C318" t="s">
        <v>286</v>
      </c>
      <c r="D318" s="3" t="s">
        <v>287</v>
      </c>
      <c r="E318" t="s">
        <v>19</v>
      </c>
      <c r="F318" s="4">
        <v>287.03000000000003</v>
      </c>
      <c r="G318" t="s">
        <v>271</v>
      </c>
    </row>
    <row r="319" spans="1:7" x14ac:dyDescent="0.25">
      <c r="A319" t="str">
        <f t="shared" si="4"/>
        <v>80000613900</v>
      </c>
      <c r="B319" t="s">
        <v>30</v>
      </c>
      <c r="C319" t="s">
        <v>290</v>
      </c>
      <c r="D319" s="3" t="s">
        <v>291</v>
      </c>
      <c r="E319" t="s">
        <v>31</v>
      </c>
      <c r="F319" s="4">
        <v>-15322.51</v>
      </c>
      <c r="G319" t="s">
        <v>268</v>
      </c>
    </row>
    <row r="320" spans="1:7" x14ac:dyDescent="0.25">
      <c r="A320" t="str">
        <f t="shared" si="4"/>
        <v>80000614400</v>
      </c>
      <c r="B320" t="s">
        <v>30</v>
      </c>
      <c r="C320" t="s">
        <v>292</v>
      </c>
      <c r="D320" s="3" t="s">
        <v>293</v>
      </c>
      <c r="E320" t="s">
        <v>31</v>
      </c>
      <c r="F320" s="4">
        <v>3477.05</v>
      </c>
      <c r="G320" t="s">
        <v>289</v>
      </c>
    </row>
    <row r="321" spans="1:7" x14ac:dyDescent="0.25">
      <c r="A321" t="str">
        <f t="shared" si="4"/>
        <v>80023614400</v>
      </c>
      <c r="B321" t="s">
        <v>14</v>
      </c>
      <c r="C321" t="s">
        <v>292</v>
      </c>
      <c r="D321" s="3" t="s">
        <v>293</v>
      </c>
      <c r="E321" t="s">
        <v>15</v>
      </c>
      <c r="F321" s="4">
        <v>58</v>
      </c>
      <c r="G321" t="s">
        <v>289</v>
      </c>
    </row>
    <row r="322" spans="1:7" x14ac:dyDescent="0.25">
      <c r="A322" t="str">
        <f t="shared" si="4"/>
        <v>80035614400</v>
      </c>
      <c r="B322" t="s">
        <v>16</v>
      </c>
      <c r="C322" t="s">
        <v>292</v>
      </c>
      <c r="D322" s="3" t="s">
        <v>293</v>
      </c>
      <c r="E322" t="s">
        <v>17</v>
      </c>
      <c r="F322" s="4">
        <v>58</v>
      </c>
      <c r="G322" t="s">
        <v>289</v>
      </c>
    </row>
    <row r="323" spans="1:7" x14ac:dyDescent="0.25">
      <c r="A323" t="str">
        <f t="shared" si="4"/>
        <v>80036614400</v>
      </c>
      <c r="B323" t="s">
        <v>26</v>
      </c>
      <c r="C323" t="s">
        <v>292</v>
      </c>
      <c r="D323" s="3" t="s">
        <v>293</v>
      </c>
      <c r="E323" t="s">
        <v>27</v>
      </c>
      <c r="F323" s="4">
        <v>58</v>
      </c>
      <c r="G323" t="s">
        <v>289</v>
      </c>
    </row>
    <row r="324" spans="1:7" x14ac:dyDescent="0.25">
      <c r="A324" t="str">
        <f t="shared" si="4"/>
        <v>80037614400</v>
      </c>
      <c r="B324" t="s">
        <v>18</v>
      </c>
      <c r="C324" t="s">
        <v>292</v>
      </c>
      <c r="D324" s="3" t="s">
        <v>293</v>
      </c>
      <c r="E324" t="s">
        <v>19</v>
      </c>
      <c r="F324" s="4">
        <v>58</v>
      </c>
      <c r="G324" t="s">
        <v>289</v>
      </c>
    </row>
    <row r="325" spans="1:7" x14ac:dyDescent="0.25">
      <c r="A325" t="str">
        <f t="shared" ref="A325:A388" si="5">CONCATENATE(B325,C325)</f>
        <v>81205614400</v>
      </c>
      <c r="B325" t="s">
        <v>132</v>
      </c>
      <c r="C325" t="s">
        <v>292</v>
      </c>
      <c r="D325" s="3" t="s">
        <v>293</v>
      </c>
      <c r="E325" t="s">
        <v>133</v>
      </c>
      <c r="F325" s="4">
        <v>212.49</v>
      </c>
      <c r="G325" t="s">
        <v>289</v>
      </c>
    </row>
    <row r="326" spans="1:7" x14ac:dyDescent="0.25">
      <c r="A326" t="str">
        <f t="shared" si="5"/>
        <v>80000614420</v>
      </c>
      <c r="B326" t="s">
        <v>30</v>
      </c>
      <c r="C326" t="s">
        <v>294</v>
      </c>
      <c r="D326" s="3" t="s">
        <v>295</v>
      </c>
      <c r="E326" t="s">
        <v>31</v>
      </c>
      <c r="F326" s="4">
        <v>99.77</v>
      </c>
      <c r="G326" t="s">
        <v>289</v>
      </c>
    </row>
    <row r="327" spans="1:7" x14ac:dyDescent="0.25">
      <c r="A327" t="str">
        <f t="shared" si="5"/>
        <v>76300614430</v>
      </c>
      <c r="B327" t="s">
        <v>126</v>
      </c>
      <c r="C327" t="s">
        <v>296</v>
      </c>
      <c r="D327" s="3" t="s">
        <v>297</v>
      </c>
      <c r="E327" t="s">
        <v>127</v>
      </c>
      <c r="F327" s="4">
        <v>58.5</v>
      </c>
      <c r="G327" t="s">
        <v>289</v>
      </c>
    </row>
    <row r="328" spans="1:7" x14ac:dyDescent="0.25">
      <c r="A328" t="str">
        <f t="shared" si="5"/>
        <v>76900614430</v>
      </c>
      <c r="B328" t="s">
        <v>38</v>
      </c>
      <c r="C328" t="s">
        <v>296</v>
      </c>
      <c r="D328" s="3" t="s">
        <v>297</v>
      </c>
      <c r="E328" t="s">
        <v>41</v>
      </c>
      <c r="F328" s="4">
        <v>213.69</v>
      </c>
      <c r="G328" t="s">
        <v>289</v>
      </c>
    </row>
    <row r="329" spans="1:7" x14ac:dyDescent="0.25">
      <c r="A329" t="str">
        <f t="shared" si="5"/>
        <v>80000614430</v>
      </c>
      <c r="B329" t="s">
        <v>30</v>
      </c>
      <c r="C329" t="s">
        <v>296</v>
      </c>
      <c r="D329" s="3" t="s">
        <v>297</v>
      </c>
      <c r="E329" t="s">
        <v>31</v>
      </c>
      <c r="F329" s="4">
        <v>37</v>
      </c>
      <c r="G329" t="s">
        <v>289</v>
      </c>
    </row>
    <row r="330" spans="1:7" x14ac:dyDescent="0.25">
      <c r="A330" t="str">
        <f t="shared" si="5"/>
        <v>80023614430</v>
      </c>
      <c r="B330" t="s">
        <v>14</v>
      </c>
      <c r="C330" t="s">
        <v>296</v>
      </c>
      <c r="D330" s="3" t="s">
        <v>297</v>
      </c>
      <c r="E330" t="s">
        <v>15</v>
      </c>
      <c r="F330" s="4">
        <v>421.75</v>
      </c>
      <c r="G330" t="s">
        <v>289</v>
      </c>
    </row>
    <row r="331" spans="1:7" x14ac:dyDescent="0.25">
      <c r="A331" t="str">
        <f t="shared" si="5"/>
        <v>80035614430</v>
      </c>
      <c r="B331" t="s">
        <v>16</v>
      </c>
      <c r="C331" t="s">
        <v>296</v>
      </c>
      <c r="D331" s="3" t="s">
        <v>297</v>
      </c>
      <c r="E331" t="s">
        <v>17</v>
      </c>
      <c r="F331" s="4">
        <v>649.29</v>
      </c>
      <c r="G331" t="s">
        <v>289</v>
      </c>
    </row>
    <row r="332" spans="1:7" x14ac:dyDescent="0.25">
      <c r="A332" t="str">
        <f t="shared" si="5"/>
        <v>80036614430</v>
      </c>
      <c r="B332" t="s">
        <v>26</v>
      </c>
      <c r="C332" t="s">
        <v>296</v>
      </c>
      <c r="D332" s="3" t="s">
        <v>297</v>
      </c>
      <c r="E332" t="s">
        <v>27</v>
      </c>
      <c r="F332" s="4">
        <v>508.13</v>
      </c>
      <c r="G332" t="s">
        <v>289</v>
      </c>
    </row>
    <row r="333" spans="1:7" x14ac:dyDescent="0.25">
      <c r="A333" t="str">
        <f t="shared" si="5"/>
        <v>80037614430</v>
      </c>
      <c r="B333" t="s">
        <v>18</v>
      </c>
      <c r="C333" t="s">
        <v>296</v>
      </c>
      <c r="D333" s="3" t="s">
        <v>297</v>
      </c>
      <c r="E333" t="s">
        <v>19</v>
      </c>
      <c r="F333" s="4">
        <v>1027.7</v>
      </c>
      <c r="G333" t="s">
        <v>289</v>
      </c>
    </row>
    <row r="334" spans="1:7" x14ac:dyDescent="0.25">
      <c r="A334" t="str">
        <f t="shared" si="5"/>
        <v>80100614430</v>
      </c>
      <c r="B334" t="s">
        <v>130</v>
      </c>
      <c r="C334" t="s">
        <v>296</v>
      </c>
      <c r="D334" s="3" t="s">
        <v>297</v>
      </c>
      <c r="E334" t="s">
        <v>131</v>
      </c>
      <c r="F334" s="4">
        <v>160</v>
      </c>
      <c r="G334" t="s">
        <v>298</v>
      </c>
    </row>
    <row r="335" spans="1:7" x14ac:dyDescent="0.25">
      <c r="A335" t="str">
        <f t="shared" si="5"/>
        <v>76300614440</v>
      </c>
      <c r="B335" t="s">
        <v>126</v>
      </c>
      <c r="C335" t="s">
        <v>299</v>
      </c>
      <c r="D335" s="3" t="s">
        <v>300</v>
      </c>
      <c r="E335" t="s">
        <v>127</v>
      </c>
      <c r="F335" s="4">
        <v>96.06</v>
      </c>
      <c r="G335" t="s">
        <v>301</v>
      </c>
    </row>
    <row r="336" spans="1:7" x14ac:dyDescent="0.25">
      <c r="A336" t="str">
        <f t="shared" si="5"/>
        <v>76900614440</v>
      </c>
      <c r="B336" t="s">
        <v>38</v>
      </c>
      <c r="C336" t="s">
        <v>299</v>
      </c>
      <c r="D336" s="3" t="s">
        <v>300</v>
      </c>
      <c r="E336" t="s">
        <v>41</v>
      </c>
      <c r="F336" s="4">
        <v>13509.82</v>
      </c>
      <c r="G336" t="s">
        <v>301</v>
      </c>
    </row>
    <row r="337" spans="1:7" x14ac:dyDescent="0.25">
      <c r="A337" t="str">
        <f t="shared" si="5"/>
        <v>76300614450</v>
      </c>
      <c r="B337" t="s">
        <v>126</v>
      </c>
      <c r="C337" t="s">
        <v>302</v>
      </c>
      <c r="D337" s="3" t="s">
        <v>303</v>
      </c>
      <c r="E337" t="s">
        <v>127</v>
      </c>
      <c r="F337" s="4">
        <v>78.56</v>
      </c>
      <c r="G337" t="s">
        <v>301</v>
      </c>
    </row>
    <row r="338" spans="1:7" x14ac:dyDescent="0.25">
      <c r="A338" t="str">
        <f t="shared" si="5"/>
        <v>76900614450</v>
      </c>
      <c r="B338" t="s">
        <v>38</v>
      </c>
      <c r="C338" t="s">
        <v>302</v>
      </c>
      <c r="D338" s="3" t="s">
        <v>303</v>
      </c>
      <c r="E338" t="s">
        <v>41</v>
      </c>
      <c r="F338" s="4">
        <v>17968.66</v>
      </c>
      <c r="G338" t="s">
        <v>301</v>
      </c>
    </row>
    <row r="339" spans="1:7" x14ac:dyDescent="0.25">
      <c r="A339" t="str">
        <f t="shared" si="5"/>
        <v>80000621000</v>
      </c>
      <c r="B339" t="s">
        <v>30</v>
      </c>
      <c r="C339" t="s">
        <v>304</v>
      </c>
      <c r="D339" s="3" t="s">
        <v>305</v>
      </c>
      <c r="E339" t="s">
        <v>31</v>
      </c>
      <c r="F339" s="4">
        <v>12000</v>
      </c>
      <c r="G339" t="s">
        <v>306</v>
      </c>
    </row>
    <row r="340" spans="1:7" x14ac:dyDescent="0.25">
      <c r="A340" t="str">
        <f t="shared" si="5"/>
        <v>80023625110</v>
      </c>
      <c r="B340" t="s">
        <v>14</v>
      </c>
      <c r="C340" t="s">
        <v>307</v>
      </c>
      <c r="D340" s="3" t="s">
        <v>308</v>
      </c>
      <c r="E340" t="s">
        <v>15</v>
      </c>
      <c r="F340" s="4">
        <v>1458.14</v>
      </c>
      <c r="G340" t="s">
        <v>274</v>
      </c>
    </row>
    <row r="341" spans="1:7" x14ac:dyDescent="0.25">
      <c r="A341" t="str">
        <f t="shared" si="5"/>
        <v>80035625110</v>
      </c>
      <c r="B341" t="s">
        <v>16</v>
      </c>
      <c r="C341" t="s">
        <v>307</v>
      </c>
      <c r="D341" s="3" t="s">
        <v>308</v>
      </c>
      <c r="E341" t="s">
        <v>17</v>
      </c>
      <c r="F341" s="4">
        <v>2243.2800000000002</v>
      </c>
      <c r="G341" t="s">
        <v>274</v>
      </c>
    </row>
    <row r="342" spans="1:7" x14ac:dyDescent="0.25">
      <c r="A342" t="str">
        <f t="shared" si="5"/>
        <v>80036625110</v>
      </c>
      <c r="B342" t="s">
        <v>26</v>
      </c>
      <c r="C342" t="s">
        <v>307</v>
      </c>
      <c r="D342" s="3" t="s">
        <v>308</v>
      </c>
      <c r="E342" t="s">
        <v>27</v>
      </c>
      <c r="F342" s="4">
        <v>18487.2</v>
      </c>
      <c r="G342" t="s">
        <v>274</v>
      </c>
    </row>
    <row r="343" spans="1:7" x14ac:dyDescent="0.25">
      <c r="A343" t="str">
        <f t="shared" si="5"/>
        <v>80037625110</v>
      </c>
      <c r="B343" t="s">
        <v>18</v>
      </c>
      <c r="C343" t="s">
        <v>307</v>
      </c>
      <c r="D343" s="3" t="s">
        <v>308</v>
      </c>
      <c r="E343" t="s">
        <v>19</v>
      </c>
      <c r="F343" s="4">
        <v>18123.3</v>
      </c>
      <c r="G343" t="s">
        <v>274</v>
      </c>
    </row>
    <row r="344" spans="1:7" x14ac:dyDescent="0.25">
      <c r="A344" t="str">
        <f t="shared" si="5"/>
        <v>81205625110</v>
      </c>
      <c r="B344" t="s">
        <v>132</v>
      </c>
      <c r="C344" t="s">
        <v>307</v>
      </c>
      <c r="D344" s="3" t="s">
        <v>308</v>
      </c>
      <c r="E344" t="s">
        <v>133</v>
      </c>
      <c r="F344" s="4">
        <v>100470</v>
      </c>
      <c r="G344" t="s">
        <v>274</v>
      </c>
    </row>
    <row r="345" spans="1:7" x14ac:dyDescent="0.25">
      <c r="A345" t="str">
        <f t="shared" si="5"/>
        <v>80035625130</v>
      </c>
      <c r="B345" t="s">
        <v>16</v>
      </c>
      <c r="C345" t="s">
        <v>309</v>
      </c>
      <c r="D345" s="3" t="s">
        <v>310</v>
      </c>
      <c r="E345" t="s">
        <v>17</v>
      </c>
      <c r="F345" s="4">
        <v>346</v>
      </c>
      <c r="G345" t="s">
        <v>311</v>
      </c>
    </row>
    <row r="346" spans="1:7" x14ac:dyDescent="0.25">
      <c r="A346" t="str">
        <f t="shared" si="5"/>
        <v>80036625130</v>
      </c>
      <c r="B346" t="s">
        <v>26</v>
      </c>
      <c r="C346" t="s">
        <v>309</v>
      </c>
      <c r="D346" s="3" t="s">
        <v>310</v>
      </c>
      <c r="E346" t="s">
        <v>27</v>
      </c>
      <c r="F346" s="4">
        <v>834</v>
      </c>
      <c r="G346" t="s">
        <v>311</v>
      </c>
    </row>
    <row r="347" spans="1:7" x14ac:dyDescent="0.25">
      <c r="A347" t="str">
        <f t="shared" si="5"/>
        <v>80037625130</v>
      </c>
      <c r="B347" t="s">
        <v>18</v>
      </c>
      <c r="C347" t="s">
        <v>309</v>
      </c>
      <c r="D347" s="3" t="s">
        <v>310</v>
      </c>
      <c r="E347" t="s">
        <v>19</v>
      </c>
      <c r="F347" s="4">
        <v>116</v>
      </c>
      <c r="G347" t="s">
        <v>311</v>
      </c>
    </row>
    <row r="348" spans="1:7" x14ac:dyDescent="0.25">
      <c r="A348" t="str">
        <f t="shared" si="5"/>
        <v>80023625150</v>
      </c>
      <c r="B348" t="s">
        <v>14</v>
      </c>
      <c r="C348" t="s">
        <v>312</v>
      </c>
      <c r="D348" s="3" t="s">
        <v>313</v>
      </c>
      <c r="E348" t="s">
        <v>15</v>
      </c>
      <c r="F348" s="4">
        <v>1137.06</v>
      </c>
      <c r="G348" t="s">
        <v>274</v>
      </c>
    </row>
    <row r="349" spans="1:7" x14ac:dyDescent="0.25">
      <c r="A349" t="str">
        <f t="shared" si="5"/>
        <v>80035625150</v>
      </c>
      <c r="B349" t="s">
        <v>16</v>
      </c>
      <c r="C349" t="s">
        <v>312</v>
      </c>
      <c r="D349" s="3" t="s">
        <v>313</v>
      </c>
      <c r="E349" t="s">
        <v>17</v>
      </c>
      <c r="F349" s="4">
        <v>201.72</v>
      </c>
      <c r="G349" t="s">
        <v>274</v>
      </c>
    </row>
    <row r="350" spans="1:7" x14ac:dyDescent="0.25">
      <c r="A350" t="str">
        <f t="shared" si="5"/>
        <v>80036625150</v>
      </c>
      <c r="B350" t="s">
        <v>26</v>
      </c>
      <c r="C350" t="s">
        <v>312</v>
      </c>
      <c r="D350" s="3" t="s">
        <v>313</v>
      </c>
      <c r="E350" t="s">
        <v>27</v>
      </c>
      <c r="F350" s="4">
        <v>2682.16</v>
      </c>
      <c r="G350" t="s">
        <v>274</v>
      </c>
    </row>
    <row r="351" spans="1:7" x14ac:dyDescent="0.25">
      <c r="A351" t="str">
        <f t="shared" si="5"/>
        <v>80037625150</v>
      </c>
      <c r="B351" t="s">
        <v>18</v>
      </c>
      <c r="C351" t="s">
        <v>312</v>
      </c>
      <c r="D351" s="3" t="s">
        <v>313</v>
      </c>
      <c r="E351" t="s">
        <v>19</v>
      </c>
      <c r="F351" s="4">
        <v>4459</v>
      </c>
      <c r="G351" t="s">
        <v>274</v>
      </c>
    </row>
    <row r="352" spans="1:7" x14ac:dyDescent="0.25">
      <c r="A352" t="str">
        <f t="shared" si="5"/>
        <v>80023625230</v>
      </c>
      <c r="B352" t="s">
        <v>14</v>
      </c>
      <c r="C352" t="s">
        <v>314</v>
      </c>
      <c r="D352" s="3" t="s">
        <v>315</v>
      </c>
      <c r="E352" t="s">
        <v>15</v>
      </c>
      <c r="F352" s="4">
        <v>11942.800000000001</v>
      </c>
      <c r="G352" t="s">
        <v>316</v>
      </c>
    </row>
    <row r="353" spans="1:7" x14ac:dyDescent="0.25">
      <c r="A353" t="str">
        <f t="shared" si="5"/>
        <v>80035625230</v>
      </c>
      <c r="B353" t="s">
        <v>16</v>
      </c>
      <c r="C353" t="s">
        <v>314</v>
      </c>
      <c r="D353" s="3" t="s">
        <v>315</v>
      </c>
      <c r="E353" t="s">
        <v>17</v>
      </c>
      <c r="F353" s="4">
        <v>11059.03</v>
      </c>
      <c r="G353" t="s">
        <v>316</v>
      </c>
    </row>
    <row r="354" spans="1:7" x14ac:dyDescent="0.25">
      <c r="A354" t="str">
        <f t="shared" si="5"/>
        <v>80036625230</v>
      </c>
      <c r="B354" t="s">
        <v>26</v>
      </c>
      <c r="C354" t="s">
        <v>314</v>
      </c>
      <c r="D354" s="3" t="s">
        <v>315</v>
      </c>
      <c r="E354" t="s">
        <v>27</v>
      </c>
      <c r="F354" s="4">
        <v>73188.160000000003</v>
      </c>
      <c r="G354" t="s">
        <v>316</v>
      </c>
    </row>
    <row r="355" spans="1:7" x14ac:dyDescent="0.25">
      <c r="A355" t="str">
        <f t="shared" si="5"/>
        <v>80037625230</v>
      </c>
      <c r="B355" t="s">
        <v>18</v>
      </c>
      <c r="C355" t="s">
        <v>314</v>
      </c>
      <c r="D355" s="3" t="s">
        <v>315</v>
      </c>
      <c r="E355" t="s">
        <v>19</v>
      </c>
      <c r="F355" s="4">
        <v>65059.6</v>
      </c>
      <c r="G355" t="s">
        <v>316</v>
      </c>
    </row>
    <row r="356" spans="1:7" x14ac:dyDescent="0.25">
      <c r="A356" t="str">
        <f t="shared" si="5"/>
        <v>80023625240</v>
      </c>
      <c r="B356" t="s">
        <v>14</v>
      </c>
      <c r="C356" t="s">
        <v>317</v>
      </c>
      <c r="D356" s="3" t="s">
        <v>318</v>
      </c>
      <c r="E356" t="s">
        <v>15</v>
      </c>
      <c r="F356" s="4">
        <v>20470</v>
      </c>
      <c r="G356" t="s">
        <v>316</v>
      </c>
    </row>
    <row r="357" spans="1:7" x14ac:dyDescent="0.25">
      <c r="A357" t="str">
        <f t="shared" si="5"/>
        <v>80035625240</v>
      </c>
      <c r="B357" t="s">
        <v>16</v>
      </c>
      <c r="C357" t="s">
        <v>317</v>
      </c>
      <c r="D357" s="3" t="s">
        <v>318</v>
      </c>
      <c r="E357" t="s">
        <v>17</v>
      </c>
      <c r="F357" s="4">
        <v>21844.95</v>
      </c>
      <c r="G357" t="s">
        <v>316</v>
      </c>
    </row>
    <row r="358" spans="1:7" x14ac:dyDescent="0.25">
      <c r="A358" t="str">
        <f t="shared" si="5"/>
        <v>80036625240</v>
      </c>
      <c r="B358" t="s">
        <v>26</v>
      </c>
      <c r="C358" t="s">
        <v>317</v>
      </c>
      <c r="D358" s="3" t="s">
        <v>318</v>
      </c>
      <c r="E358" t="s">
        <v>27</v>
      </c>
      <c r="F358" s="4">
        <v>119496.55</v>
      </c>
      <c r="G358" t="s">
        <v>316</v>
      </c>
    </row>
    <row r="359" spans="1:7" x14ac:dyDescent="0.25">
      <c r="A359" t="str">
        <f t="shared" si="5"/>
        <v>80037625240</v>
      </c>
      <c r="B359" t="s">
        <v>18</v>
      </c>
      <c r="C359" t="s">
        <v>317</v>
      </c>
      <c r="D359" s="3" t="s">
        <v>318</v>
      </c>
      <c r="E359" t="s">
        <v>19</v>
      </c>
      <c r="F359" s="4">
        <v>106736.15000000001</v>
      </c>
      <c r="G359" t="s">
        <v>316</v>
      </c>
    </row>
    <row r="360" spans="1:7" x14ac:dyDescent="0.25">
      <c r="A360" t="str">
        <f t="shared" si="5"/>
        <v>80023625260</v>
      </c>
      <c r="B360" t="s">
        <v>14</v>
      </c>
      <c r="C360" t="s">
        <v>319</v>
      </c>
      <c r="D360" s="3" t="s">
        <v>320</v>
      </c>
      <c r="E360" t="s">
        <v>15</v>
      </c>
      <c r="F360" s="4">
        <v>3052.12</v>
      </c>
      <c r="G360" t="s">
        <v>316</v>
      </c>
    </row>
    <row r="361" spans="1:7" x14ac:dyDescent="0.25">
      <c r="A361" t="str">
        <f t="shared" si="5"/>
        <v>80035625260</v>
      </c>
      <c r="B361" t="s">
        <v>16</v>
      </c>
      <c r="C361" t="s">
        <v>319</v>
      </c>
      <c r="D361" s="3" t="s">
        <v>320</v>
      </c>
      <c r="E361" t="s">
        <v>17</v>
      </c>
      <c r="F361" s="4">
        <v>1914.5</v>
      </c>
      <c r="G361" t="s">
        <v>316</v>
      </c>
    </row>
    <row r="362" spans="1:7" x14ac:dyDescent="0.25">
      <c r="A362" t="str">
        <f t="shared" si="5"/>
        <v>80036625260</v>
      </c>
      <c r="B362" t="s">
        <v>26</v>
      </c>
      <c r="C362" t="s">
        <v>319</v>
      </c>
      <c r="D362" s="3" t="s">
        <v>320</v>
      </c>
      <c r="E362" t="s">
        <v>27</v>
      </c>
      <c r="F362" s="4">
        <v>5300</v>
      </c>
      <c r="G362" t="s">
        <v>316</v>
      </c>
    </row>
    <row r="363" spans="1:7" x14ac:dyDescent="0.25">
      <c r="A363" t="str">
        <f t="shared" si="5"/>
        <v>80037625260</v>
      </c>
      <c r="B363" t="s">
        <v>18</v>
      </c>
      <c r="C363" t="s">
        <v>319</v>
      </c>
      <c r="D363" s="3" t="s">
        <v>320</v>
      </c>
      <c r="E363" t="s">
        <v>19</v>
      </c>
      <c r="F363" s="4">
        <v>5915.34</v>
      </c>
      <c r="G363" t="s">
        <v>316</v>
      </c>
    </row>
    <row r="364" spans="1:7" x14ac:dyDescent="0.25">
      <c r="A364" t="str">
        <f t="shared" si="5"/>
        <v>80000625400</v>
      </c>
      <c r="B364" t="s">
        <v>30</v>
      </c>
      <c r="C364" t="s">
        <v>321</v>
      </c>
      <c r="D364" s="3" t="s">
        <v>322</v>
      </c>
      <c r="E364" t="s">
        <v>31</v>
      </c>
      <c r="F364" s="4">
        <v>11622</v>
      </c>
      <c r="G364" t="s">
        <v>323</v>
      </c>
    </row>
    <row r="365" spans="1:7" x14ac:dyDescent="0.25">
      <c r="A365" t="str">
        <f t="shared" si="5"/>
        <v>80035626000</v>
      </c>
      <c r="B365" t="s">
        <v>16</v>
      </c>
      <c r="C365" t="s">
        <v>324</v>
      </c>
      <c r="D365" s="3" t="s">
        <v>325</v>
      </c>
      <c r="E365" t="s">
        <v>17</v>
      </c>
      <c r="F365" s="4">
        <v>156</v>
      </c>
      <c r="G365" t="s">
        <v>311</v>
      </c>
    </row>
    <row r="366" spans="1:7" x14ac:dyDescent="0.25">
      <c r="A366" t="str">
        <f t="shared" si="5"/>
        <v>80036626000</v>
      </c>
      <c r="B366" t="s">
        <v>26</v>
      </c>
      <c r="C366" t="s">
        <v>324</v>
      </c>
      <c r="D366" s="3" t="s">
        <v>325</v>
      </c>
      <c r="E366" t="s">
        <v>27</v>
      </c>
      <c r="F366" s="4">
        <v>3187.44</v>
      </c>
      <c r="G366" t="s">
        <v>311</v>
      </c>
    </row>
    <row r="367" spans="1:7" x14ac:dyDescent="0.25">
      <c r="A367" t="str">
        <f t="shared" si="5"/>
        <v>80037626000</v>
      </c>
      <c r="B367" t="s">
        <v>18</v>
      </c>
      <c r="C367" t="s">
        <v>324</v>
      </c>
      <c r="D367" s="3" t="s">
        <v>325</v>
      </c>
      <c r="E367" t="s">
        <v>19</v>
      </c>
      <c r="F367" s="4">
        <v>3279.94</v>
      </c>
      <c r="G367" t="s">
        <v>311</v>
      </c>
    </row>
    <row r="368" spans="1:7" x14ac:dyDescent="0.25">
      <c r="A368" t="str">
        <f t="shared" si="5"/>
        <v>76300626030</v>
      </c>
      <c r="B368" t="s">
        <v>126</v>
      </c>
      <c r="C368" t="s">
        <v>326</v>
      </c>
      <c r="D368" s="3" t="s">
        <v>327</v>
      </c>
      <c r="E368" t="s">
        <v>127</v>
      </c>
      <c r="F368" s="4">
        <v>55413.42</v>
      </c>
      <c r="G368" t="s">
        <v>328</v>
      </c>
    </row>
    <row r="369" spans="1:7" x14ac:dyDescent="0.25">
      <c r="A369" t="str">
        <f t="shared" si="5"/>
        <v>76500626080</v>
      </c>
      <c r="B369" t="s">
        <v>70</v>
      </c>
      <c r="C369" t="s">
        <v>329</v>
      </c>
      <c r="D369" s="3" t="s">
        <v>330</v>
      </c>
      <c r="E369" t="s">
        <v>71</v>
      </c>
      <c r="F369" s="4">
        <v>25066</v>
      </c>
      <c r="G369" t="s">
        <v>331</v>
      </c>
    </row>
    <row r="370" spans="1:7" x14ac:dyDescent="0.25">
      <c r="A370" t="str">
        <f t="shared" si="5"/>
        <v>78700626220</v>
      </c>
      <c r="B370" t="s">
        <v>128</v>
      </c>
      <c r="C370" t="s">
        <v>332</v>
      </c>
      <c r="D370" s="3" t="s">
        <v>333</v>
      </c>
      <c r="E370" t="s">
        <v>129</v>
      </c>
      <c r="F370" s="4">
        <v>14635</v>
      </c>
      <c r="G370" t="s">
        <v>334</v>
      </c>
    </row>
    <row r="371" spans="1:7" x14ac:dyDescent="0.25">
      <c r="A371" t="str">
        <f t="shared" si="5"/>
        <v>80000626220</v>
      </c>
      <c r="B371" t="s">
        <v>30</v>
      </c>
      <c r="C371" t="s">
        <v>332</v>
      </c>
      <c r="D371" s="3" t="s">
        <v>333</v>
      </c>
      <c r="E371" t="s">
        <v>31</v>
      </c>
      <c r="F371" s="4">
        <v>52733.3</v>
      </c>
      <c r="G371" t="s">
        <v>335</v>
      </c>
    </row>
    <row r="372" spans="1:7" x14ac:dyDescent="0.25">
      <c r="A372" t="str">
        <f t="shared" si="5"/>
        <v>80000626260</v>
      </c>
      <c r="B372" t="s">
        <v>30</v>
      </c>
      <c r="C372" t="s">
        <v>336</v>
      </c>
      <c r="D372" s="3" t="s">
        <v>337</v>
      </c>
      <c r="E372" t="s">
        <v>31</v>
      </c>
      <c r="F372" s="4">
        <v>15810</v>
      </c>
      <c r="G372" t="s">
        <v>338</v>
      </c>
    </row>
    <row r="373" spans="1:7" x14ac:dyDescent="0.25">
      <c r="A373" t="str">
        <f t="shared" si="5"/>
        <v>80000626270</v>
      </c>
      <c r="B373" t="s">
        <v>30</v>
      </c>
      <c r="C373" t="s">
        <v>339</v>
      </c>
      <c r="D373" s="3" t="s">
        <v>340</v>
      </c>
      <c r="E373" t="s">
        <v>31</v>
      </c>
      <c r="F373" s="4">
        <v>201677.48</v>
      </c>
      <c r="G373" t="s">
        <v>341</v>
      </c>
    </row>
    <row r="374" spans="1:7" x14ac:dyDescent="0.25">
      <c r="A374" t="str">
        <f t="shared" si="5"/>
        <v>80000626280</v>
      </c>
      <c r="B374" t="s">
        <v>30</v>
      </c>
      <c r="C374" t="s">
        <v>342</v>
      </c>
      <c r="D374" s="3" t="s">
        <v>343</v>
      </c>
      <c r="E374" t="s">
        <v>31</v>
      </c>
      <c r="F374" s="4">
        <v>8674</v>
      </c>
      <c r="G374" t="s">
        <v>344</v>
      </c>
    </row>
    <row r="375" spans="1:7" x14ac:dyDescent="0.25">
      <c r="A375" t="str">
        <f t="shared" si="5"/>
        <v>80000626300</v>
      </c>
      <c r="B375" t="s">
        <v>30</v>
      </c>
      <c r="C375" t="s">
        <v>345</v>
      </c>
      <c r="D375" s="3" t="s">
        <v>346</v>
      </c>
      <c r="E375" t="s">
        <v>31</v>
      </c>
      <c r="F375" s="4">
        <v>12092.58</v>
      </c>
      <c r="G375" t="s">
        <v>347</v>
      </c>
    </row>
    <row r="376" spans="1:7" x14ac:dyDescent="0.25">
      <c r="A376" t="str">
        <f t="shared" si="5"/>
        <v>80000626320</v>
      </c>
      <c r="B376" t="s">
        <v>30</v>
      </c>
      <c r="C376" t="s">
        <v>348</v>
      </c>
      <c r="D376" s="3" t="s">
        <v>349</v>
      </c>
      <c r="E376" t="s">
        <v>31</v>
      </c>
      <c r="F376" s="4">
        <v>63876</v>
      </c>
      <c r="G376" t="s">
        <v>350</v>
      </c>
    </row>
    <row r="377" spans="1:7" x14ac:dyDescent="0.25">
      <c r="A377" t="str">
        <f t="shared" si="5"/>
        <v>80000626370</v>
      </c>
      <c r="B377" t="s">
        <v>30</v>
      </c>
      <c r="C377" t="s">
        <v>351</v>
      </c>
      <c r="D377" s="3" t="s">
        <v>352</v>
      </c>
      <c r="E377" t="s">
        <v>31</v>
      </c>
      <c r="F377" s="4">
        <v>23373.75</v>
      </c>
      <c r="G377" t="s">
        <v>353</v>
      </c>
    </row>
    <row r="378" spans="1:7" x14ac:dyDescent="0.25">
      <c r="A378" t="str">
        <f t="shared" si="5"/>
        <v>23300626490</v>
      </c>
      <c r="B378" t="s">
        <v>116</v>
      </c>
      <c r="C378" t="s">
        <v>354</v>
      </c>
      <c r="D378" s="3" t="s">
        <v>355</v>
      </c>
      <c r="E378" t="s">
        <v>117</v>
      </c>
      <c r="F378" s="4">
        <v>1385</v>
      </c>
      <c r="G378" t="s">
        <v>356</v>
      </c>
    </row>
    <row r="379" spans="1:7" x14ac:dyDescent="0.25">
      <c r="A379" t="str">
        <f t="shared" si="5"/>
        <v>78700626490</v>
      </c>
      <c r="B379" t="s">
        <v>128</v>
      </c>
      <c r="C379" t="s">
        <v>354</v>
      </c>
      <c r="D379" s="3" t="s">
        <v>355</v>
      </c>
      <c r="E379" t="s">
        <v>129</v>
      </c>
      <c r="F379" s="4">
        <v>7650</v>
      </c>
      <c r="G379" t="s">
        <v>356</v>
      </c>
    </row>
    <row r="380" spans="1:7" x14ac:dyDescent="0.25">
      <c r="A380" t="str">
        <f t="shared" si="5"/>
        <v>80100626550</v>
      </c>
      <c r="B380" t="s">
        <v>130</v>
      </c>
      <c r="C380" t="s">
        <v>357</v>
      </c>
      <c r="D380" s="3" t="s">
        <v>358</v>
      </c>
      <c r="E380" t="s">
        <v>131</v>
      </c>
      <c r="F380" s="4">
        <v>1186.54</v>
      </c>
      <c r="G380" t="s">
        <v>298</v>
      </c>
    </row>
    <row r="381" spans="1:7" x14ac:dyDescent="0.25">
      <c r="A381" t="str">
        <f t="shared" si="5"/>
        <v>76900640000</v>
      </c>
      <c r="B381" t="s">
        <v>38</v>
      </c>
      <c r="C381" t="s">
        <v>359</v>
      </c>
      <c r="D381" s="3" t="s">
        <v>360</v>
      </c>
      <c r="E381" t="s">
        <v>41</v>
      </c>
      <c r="F381" s="4">
        <v>335</v>
      </c>
      <c r="G381" t="s">
        <v>361</v>
      </c>
    </row>
    <row r="382" spans="1:7" x14ac:dyDescent="0.25">
      <c r="A382" t="str">
        <f t="shared" si="5"/>
        <v>82900640000</v>
      </c>
      <c r="B382" t="s">
        <v>62</v>
      </c>
      <c r="C382" t="s">
        <v>359</v>
      </c>
      <c r="D382" s="3" t="s">
        <v>360</v>
      </c>
      <c r="E382" t="s">
        <v>63</v>
      </c>
      <c r="F382" s="4">
        <v>56367.19</v>
      </c>
      <c r="G382" t="s">
        <v>361</v>
      </c>
    </row>
    <row r="383" spans="1:7" x14ac:dyDescent="0.25">
      <c r="A383" t="str">
        <f t="shared" si="5"/>
        <v>76900640010</v>
      </c>
      <c r="B383" t="s">
        <v>38</v>
      </c>
      <c r="C383" t="s">
        <v>362</v>
      </c>
      <c r="D383" s="3" t="s">
        <v>363</v>
      </c>
      <c r="E383" t="s">
        <v>41</v>
      </c>
      <c r="F383" s="4">
        <v>16536.72</v>
      </c>
      <c r="G383" t="s">
        <v>361</v>
      </c>
    </row>
    <row r="384" spans="1:7" x14ac:dyDescent="0.25">
      <c r="A384" t="str">
        <f t="shared" si="5"/>
        <v>80000640010</v>
      </c>
      <c r="B384" t="s">
        <v>30</v>
      </c>
      <c r="C384" t="s">
        <v>362</v>
      </c>
      <c r="D384" s="3" t="s">
        <v>363</v>
      </c>
      <c r="E384" t="s">
        <v>31</v>
      </c>
      <c r="F384" s="4">
        <v>3093.55</v>
      </c>
      <c r="G384" t="s">
        <v>361</v>
      </c>
    </row>
    <row r="385" spans="1:7" x14ac:dyDescent="0.25">
      <c r="A385" t="str">
        <f t="shared" si="5"/>
        <v>82900640010</v>
      </c>
      <c r="B385" t="s">
        <v>62</v>
      </c>
      <c r="C385" t="s">
        <v>362</v>
      </c>
      <c r="D385" s="3" t="s">
        <v>363</v>
      </c>
      <c r="E385" t="s">
        <v>63</v>
      </c>
      <c r="F385" s="4">
        <v>294153.57</v>
      </c>
      <c r="G385" t="s">
        <v>361</v>
      </c>
    </row>
    <row r="386" spans="1:7" x14ac:dyDescent="0.25">
      <c r="A386" t="str">
        <f t="shared" si="5"/>
        <v>10005640050</v>
      </c>
      <c r="B386" t="s">
        <v>68</v>
      </c>
      <c r="C386" t="s">
        <v>364</v>
      </c>
      <c r="D386" s="3" t="s">
        <v>365</v>
      </c>
      <c r="E386" t="s">
        <v>69</v>
      </c>
      <c r="F386" s="4">
        <v>1751.14</v>
      </c>
      <c r="G386" t="s">
        <v>361</v>
      </c>
    </row>
    <row r="387" spans="1:7" x14ac:dyDescent="0.25">
      <c r="A387" t="str">
        <f t="shared" si="5"/>
        <v>76500640050</v>
      </c>
      <c r="B387" t="s">
        <v>70</v>
      </c>
      <c r="C387" t="s">
        <v>364</v>
      </c>
      <c r="D387" s="3" t="s">
        <v>365</v>
      </c>
      <c r="E387" t="s">
        <v>71</v>
      </c>
      <c r="F387" s="4">
        <v>1636.43</v>
      </c>
      <c r="G387" t="s">
        <v>361</v>
      </c>
    </row>
    <row r="388" spans="1:7" x14ac:dyDescent="0.25">
      <c r="A388" t="str">
        <f t="shared" si="5"/>
        <v>80000640050</v>
      </c>
      <c r="B388" t="s">
        <v>30</v>
      </c>
      <c r="C388" t="s">
        <v>364</v>
      </c>
      <c r="D388" s="3" t="s">
        <v>365</v>
      </c>
      <c r="E388" t="s">
        <v>31</v>
      </c>
      <c r="F388" s="4">
        <v>5374.37</v>
      </c>
      <c r="G388" t="s">
        <v>361</v>
      </c>
    </row>
    <row r="389" spans="1:7" x14ac:dyDescent="0.25">
      <c r="A389" t="str">
        <f t="shared" ref="A389:A430" si="6">CONCATENATE(B389,C389)</f>
        <v>82900640050</v>
      </c>
      <c r="B389" t="s">
        <v>62</v>
      </c>
      <c r="C389" t="s">
        <v>364</v>
      </c>
      <c r="D389" s="3" t="s">
        <v>365</v>
      </c>
      <c r="E389" t="s">
        <v>63</v>
      </c>
      <c r="F389" s="4">
        <v>17478.600000000002</v>
      </c>
      <c r="G389" t="s">
        <v>361</v>
      </c>
    </row>
    <row r="390" spans="1:7" x14ac:dyDescent="0.25">
      <c r="A390" t="str">
        <f t="shared" si="6"/>
        <v>80000640060</v>
      </c>
      <c r="B390" t="s">
        <v>30</v>
      </c>
      <c r="C390" t="s">
        <v>366</v>
      </c>
      <c r="D390" s="3" t="s">
        <v>367</v>
      </c>
      <c r="E390" t="s">
        <v>31</v>
      </c>
      <c r="F390" s="4">
        <v>4464.83</v>
      </c>
      <c r="G390" t="s">
        <v>361</v>
      </c>
    </row>
    <row r="391" spans="1:7" x14ac:dyDescent="0.25">
      <c r="A391" t="str">
        <f t="shared" si="6"/>
        <v>76900650030</v>
      </c>
      <c r="B391" t="s">
        <v>38</v>
      </c>
      <c r="C391" t="s">
        <v>368</v>
      </c>
      <c r="D391" s="3" t="s">
        <v>369</v>
      </c>
      <c r="E391" t="s">
        <v>41</v>
      </c>
      <c r="F391" s="4">
        <v>15423.48</v>
      </c>
      <c r="G391" t="s">
        <v>370</v>
      </c>
    </row>
    <row r="392" spans="1:7" x14ac:dyDescent="0.25">
      <c r="A392" t="str">
        <f t="shared" si="6"/>
        <v>76900650050</v>
      </c>
      <c r="B392" t="s">
        <v>38</v>
      </c>
      <c r="C392" t="s">
        <v>371</v>
      </c>
      <c r="D392" s="3" t="s">
        <v>372</v>
      </c>
      <c r="E392" t="s">
        <v>41</v>
      </c>
      <c r="F392" s="4">
        <v>20055.11</v>
      </c>
      <c r="G392" t="s">
        <v>350</v>
      </c>
    </row>
    <row r="393" spans="1:7" x14ac:dyDescent="0.25">
      <c r="A393" t="str">
        <f t="shared" si="6"/>
        <v>76900650060</v>
      </c>
      <c r="B393" t="s">
        <v>38</v>
      </c>
      <c r="C393" t="s">
        <v>373</v>
      </c>
      <c r="D393" s="3" t="s">
        <v>374</v>
      </c>
      <c r="E393" t="s">
        <v>41</v>
      </c>
      <c r="F393" s="4">
        <v>4515</v>
      </c>
      <c r="G393" t="s">
        <v>350</v>
      </c>
    </row>
    <row r="394" spans="1:7" x14ac:dyDescent="0.25">
      <c r="A394" t="str">
        <f t="shared" si="6"/>
        <v>76900650100</v>
      </c>
      <c r="B394" t="s">
        <v>38</v>
      </c>
      <c r="C394" t="s">
        <v>375</v>
      </c>
      <c r="D394" s="3" t="s">
        <v>376</v>
      </c>
      <c r="E394" t="s">
        <v>41</v>
      </c>
      <c r="F394" s="4">
        <v>1853.82</v>
      </c>
      <c r="G394" t="s">
        <v>377</v>
      </c>
    </row>
    <row r="395" spans="1:7" x14ac:dyDescent="0.25">
      <c r="A395" t="str">
        <f t="shared" si="6"/>
        <v>76500650300</v>
      </c>
      <c r="B395" t="s">
        <v>70</v>
      </c>
      <c r="C395" t="s">
        <v>378</v>
      </c>
      <c r="D395" s="3" t="s">
        <v>379</v>
      </c>
      <c r="E395" t="s">
        <v>71</v>
      </c>
      <c r="F395" s="4">
        <v>704.25</v>
      </c>
      <c r="G395" t="s">
        <v>370</v>
      </c>
    </row>
    <row r="396" spans="1:7" x14ac:dyDescent="0.25">
      <c r="A396" t="str">
        <f t="shared" si="6"/>
        <v>76900650300</v>
      </c>
      <c r="B396" t="s">
        <v>38</v>
      </c>
      <c r="C396" t="s">
        <v>378</v>
      </c>
      <c r="D396" s="3" t="s">
        <v>379</v>
      </c>
      <c r="E396" t="s">
        <v>41</v>
      </c>
      <c r="F396" s="4">
        <v>32341.280000000002</v>
      </c>
      <c r="G396" t="s">
        <v>370</v>
      </c>
    </row>
    <row r="397" spans="1:7" x14ac:dyDescent="0.25">
      <c r="A397" t="str">
        <f t="shared" si="6"/>
        <v>76900650400</v>
      </c>
      <c r="B397" t="s">
        <v>38</v>
      </c>
      <c r="C397" t="s">
        <v>380</v>
      </c>
      <c r="D397" s="3" t="s">
        <v>381</v>
      </c>
      <c r="E397" t="s">
        <v>41</v>
      </c>
      <c r="F397" s="4">
        <v>48444.04</v>
      </c>
      <c r="G397" t="s">
        <v>382</v>
      </c>
    </row>
    <row r="398" spans="1:7" x14ac:dyDescent="0.25">
      <c r="A398" t="str">
        <f t="shared" si="6"/>
        <v>76900650440</v>
      </c>
      <c r="B398" t="s">
        <v>38</v>
      </c>
      <c r="C398" t="s">
        <v>383</v>
      </c>
      <c r="D398" s="3" t="s">
        <v>384</v>
      </c>
      <c r="E398" t="s">
        <v>41</v>
      </c>
      <c r="F398" s="4">
        <v>5685.07</v>
      </c>
      <c r="G398" t="s">
        <v>385</v>
      </c>
    </row>
    <row r="399" spans="1:7" x14ac:dyDescent="0.25">
      <c r="A399" t="str">
        <f t="shared" si="6"/>
        <v>80000650440</v>
      </c>
      <c r="B399" t="s">
        <v>30</v>
      </c>
      <c r="C399" t="s">
        <v>383</v>
      </c>
      <c r="D399" s="3" t="s">
        <v>384</v>
      </c>
      <c r="E399" t="s">
        <v>31</v>
      </c>
      <c r="F399" s="4">
        <v>1181.73</v>
      </c>
      <c r="G399" t="s">
        <v>385</v>
      </c>
    </row>
    <row r="400" spans="1:7" x14ac:dyDescent="0.25">
      <c r="A400" t="str">
        <f t="shared" si="6"/>
        <v>10005650460</v>
      </c>
      <c r="B400" t="s">
        <v>68</v>
      </c>
      <c r="C400" t="s">
        <v>386</v>
      </c>
      <c r="D400" s="3" t="s">
        <v>387</v>
      </c>
      <c r="E400" t="s">
        <v>69</v>
      </c>
      <c r="F400" s="4">
        <v>600</v>
      </c>
      <c r="G400" t="s">
        <v>385</v>
      </c>
    </row>
    <row r="401" spans="1:7" x14ac:dyDescent="0.25">
      <c r="A401" t="str">
        <f t="shared" si="6"/>
        <v>80000650460</v>
      </c>
      <c r="B401" t="s">
        <v>30</v>
      </c>
      <c r="C401" t="s">
        <v>386</v>
      </c>
      <c r="D401" s="3" t="s">
        <v>387</v>
      </c>
      <c r="E401" t="s">
        <v>31</v>
      </c>
      <c r="F401" s="4">
        <v>692.75</v>
      </c>
      <c r="G401" t="s">
        <v>385</v>
      </c>
    </row>
    <row r="402" spans="1:7" x14ac:dyDescent="0.25">
      <c r="A402" t="str">
        <f t="shared" si="6"/>
        <v>80023650460</v>
      </c>
      <c r="B402" t="s">
        <v>14</v>
      </c>
      <c r="C402" t="s">
        <v>386</v>
      </c>
      <c r="D402" s="3" t="s">
        <v>387</v>
      </c>
      <c r="E402" t="s">
        <v>15</v>
      </c>
      <c r="F402" s="4">
        <v>25</v>
      </c>
      <c r="G402" t="s">
        <v>385</v>
      </c>
    </row>
    <row r="403" spans="1:7" x14ac:dyDescent="0.25">
      <c r="A403" t="str">
        <f t="shared" si="6"/>
        <v>76900650470</v>
      </c>
      <c r="B403" t="s">
        <v>38</v>
      </c>
      <c r="C403" t="s">
        <v>388</v>
      </c>
      <c r="D403" s="3" t="s">
        <v>389</v>
      </c>
      <c r="E403" t="s">
        <v>41</v>
      </c>
      <c r="F403" s="4">
        <v>21131.95</v>
      </c>
      <c r="G403" t="s">
        <v>382</v>
      </c>
    </row>
    <row r="404" spans="1:7" x14ac:dyDescent="0.25">
      <c r="A404" t="str">
        <f t="shared" si="6"/>
        <v>76900650500</v>
      </c>
      <c r="B404" t="s">
        <v>38</v>
      </c>
      <c r="C404" t="s">
        <v>390</v>
      </c>
      <c r="D404" s="3" t="s">
        <v>391</v>
      </c>
      <c r="E404" t="s">
        <v>41</v>
      </c>
      <c r="F404" s="4">
        <v>10454.6</v>
      </c>
      <c r="G404" t="s">
        <v>382</v>
      </c>
    </row>
    <row r="405" spans="1:7" x14ac:dyDescent="0.25">
      <c r="A405" t="str">
        <f t="shared" si="6"/>
        <v>76900650510</v>
      </c>
      <c r="B405" t="s">
        <v>38</v>
      </c>
      <c r="C405" t="s">
        <v>392</v>
      </c>
      <c r="D405" s="3" t="s">
        <v>393</v>
      </c>
      <c r="E405" t="s">
        <v>41</v>
      </c>
      <c r="F405" s="4">
        <v>6689.28</v>
      </c>
      <c r="G405" t="s">
        <v>350</v>
      </c>
    </row>
    <row r="406" spans="1:7" x14ac:dyDescent="0.25">
      <c r="A406" t="str">
        <f t="shared" si="6"/>
        <v>76900650700</v>
      </c>
      <c r="B406" t="s">
        <v>38</v>
      </c>
      <c r="C406" t="s">
        <v>394</v>
      </c>
      <c r="D406" s="3" t="s">
        <v>395</v>
      </c>
      <c r="E406" t="s">
        <v>41</v>
      </c>
      <c r="F406" s="4">
        <v>6651.04</v>
      </c>
      <c r="G406" t="s">
        <v>301</v>
      </c>
    </row>
    <row r="407" spans="1:7" x14ac:dyDescent="0.25">
      <c r="A407" t="str">
        <f t="shared" si="6"/>
        <v>80000650800</v>
      </c>
      <c r="B407" t="s">
        <v>30</v>
      </c>
      <c r="C407" t="s">
        <v>396</v>
      </c>
      <c r="D407" s="3" t="s">
        <v>397</v>
      </c>
      <c r="E407" t="s">
        <v>31</v>
      </c>
      <c r="F407" s="4">
        <v>1020</v>
      </c>
      <c r="G407" t="s">
        <v>398</v>
      </c>
    </row>
    <row r="408" spans="1:7" x14ac:dyDescent="0.25">
      <c r="A408" t="str">
        <f t="shared" si="6"/>
        <v>80000650830</v>
      </c>
      <c r="B408" t="s">
        <v>30</v>
      </c>
      <c r="C408" t="s">
        <v>399</v>
      </c>
      <c r="D408" s="3" t="s">
        <v>400</v>
      </c>
      <c r="E408" t="s">
        <v>31</v>
      </c>
      <c r="F408" s="4">
        <v>6000</v>
      </c>
      <c r="G408" t="s">
        <v>398</v>
      </c>
    </row>
    <row r="409" spans="1:7" x14ac:dyDescent="0.25">
      <c r="A409" t="str">
        <f t="shared" si="6"/>
        <v>80000660000</v>
      </c>
      <c r="B409" t="s">
        <v>30</v>
      </c>
      <c r="C409" t="s">
        <v>401</v>
      </c>
      <c r="D409" s="3" t="s">
        <v>402</v>
      </c>
      <c r="E409" t="s">
        <v>31</v>
      </c>
      <c r="F409" s="4">
        <v>257045.78</v>
      </c>
      <c r="G409" t="s">
        <v>403</v>
      </c>
    </row>
    <row r="410" spans="1:7" x14ac:dyDescent="0.25">
      <c r="A410" t="str">
        <f t="shared" si="6"/>
        <v>80000662100</v>
      </c>
      <c r="B410" t="s">
        <v>30</v>
      </c>
      <c r="C410" t="s">
        <v>404</v>
      </c>
      <c r="D410" s="3" t="s">
        <v>405</v>
      </c>
      <c r="E410" t="s">
        <v>31</v>
      </c>
      <c r="F410" s="4">
        <v>49671.56</v>
      </c>
      <c r="G410" t="s">
        <v>406</v>
      </c>
    </row>
    <row r="411" spans="1:7" x14ac:dyDescent="0.25">
      <c r="A411" t="str">
        <f t="shared" si="6"/>
        <v>80000663010</v>
      </c>
      <c r="B411" t="s">
        <v>30</v>
      </c>
      <c r="C411" t="s">
        <v>407</v>
      </c>
      <c r="D411" s="3" t="s">
        <v>408</v>
      </c>
      <c r="E411" t="s">
        <v>31</v>
      </c>
      <c r="F411" s="4">
        <v>3529.1</v>
      </c>
      <c r="G411" t="s">
        <v>409</v>
      </c>
    </row>
    <row r="412" spans="1:7" x14ac:dyDescent="0.25">
      <c r="A412" t="str">
        <f t="shared" si="6"/>
        <v>10005663030</v>
      </c>
      <c r="B412" t="s">
        <v>68</v>
      </c>
      <c r="C412" t="s">
        <v>410</v>
      </c>
      <c r="D412" s="3" t="s">
        <v>411</v>
      </c>
      <c r="E412" t="s">
        <v>69</v>
      </c>
      <c r="F412" s="4">
        <v>88.15</v>
      </c>
      <c r="G412" t="s">
        <v>409</v>
      </c>
    </row>
    <row r="413" spans="1:7" x14ac:dyDescent="0.25">
      <c r="A413" t="str">
        <f t="shared" si="6"/>
        <v>23300663030</v>
      </c>
      <c r="B413" t="s">
        <v>116</v>
      </c>
      <c r="C413" t="s">
        <v>410</v>
      </c>
      <c r="D413" s="3" t="s">
        <v>411</v>
      </c>
      <c r="E413" t="s">
        <v>117</v>
      </c>
      <c r="F413" s="4">
        <v>827.45</v>
      </c>
      <c r="G413" t="s">
        <v>409</v>
      </c>
    </row>
    <row r="414" spans="1:7" x14ac:dyDescent="0.25">
      <c r="A414" t="str">
        <f t="shared" si="6"/>
        <v>80000663030</v>
      </c>
      <c r="B414" t="s">
        <v>30</v>
      </c>
      <c r="C414" t="s">
        <v>410</v>
      </c>
      <c r="D414" s="3" t="s">
        <v>411</v>
      </c>
      <c r="E414" t="s">
        <v>31</v>
      </c>
      <c r="F414" s="4">
        <v>1876.17</v>
      </c>
      <c r="G414" t="s">
        <v>409</v>
      </c>
    </row>
    <row r="415" spans="1:7" x14ac:dyDescent="0.25">
      <c r="A415" t="str">
        <f t="shared" si="6"/>
        <v>10005663090</v>
      </c>
      <c r="B415" t="s">
        <v>68</v>
      </c>
      <c r="C415" t="s">
        <v>412</v>
      </c>
      <c r="D415" s="3" t="s">
        <v>413</v>
      </c>
      <c r="E415" t="s">
        <v>69</v>
      </c>
      <c r="F415" s="4">
        <v>313.36</v>
      </c>
      <c r="G415" t="s">
        <v>414</v>
      </c>
    </row>
    <row r="416" spans="1:7" x14ac:dyDescent="0.25">
      <c r="A416" t="str">
        <f t="shared" si="6"/>
        <v>80000663090</v>
      </c>
      <c r="B416" t="s">
        <v>30</v>
      </c>
      <c r="C416" t="s">
        <v>412</v>
      </c>
      <c r="D416" s="3" t="s">
        <v>413</v>
      </c>
      <c r="E416" t="s">
        <v>31</v>
      </c>
      <c r="F416" s="4">
        <v>180.16</v>
      </c>
      <c r="G416" t="s">
        <v>414</v>
      </c>
    </row>
    <row r="417" spans="1:7" x14ac:dyDescent="0.25">
      <c r="A417" t="str">
        <f t="shared" si="6"/>
        <v>80000663110</v>
      </c>
      <c r="B417" t="s">
        <v>30</v>
      </c>
      <c r="C417" t="s">
        <v>415</v>
      </c>
      <c r="D417" s="3" t="s">
        <v>416</v>
      </c>
      <c r="E417" t="s">
        <v>31</v>
      </c>
      <c r="F417" s="4">
        <v>144.11000000000001</v>
      </c>
      <c r="G417" t="s">
        <v>414</v>
      </c>
    </row>
    <row r="418" spans="1:7" x14ac:dyDescent="0.25">
      <c r="A418" t="str">
        <f t="shared" si="6"/>
        <v>43005663120</v>
      </c>
      <c r="B418" t="s">
        <v>122</v>
      </c>
      <c r="C418" t="s">
        <v>417</v>
      </c>
      <c r="D418" s="3" t="s">
        <v>418</v>
      </c>
      <c r="E418" t="s">
        <v>123</v>
      </c>
      <c r="F418" s="4">
        <v>3180</v>
      </c>
      <c r="G418" t="s">
        <v>419</v>
      </c>
    </row>
    <row r="419" spans="1:7" x14ac:dyDescent="0.25">
      <c r="A419" t="str">
        <f t="shared" si="6"/>
        <v>80000663120</v>
      </c>
      <c r="B419" t="s">
        <v>30</v>
      </c>
      <c r="C419" t="s">
        <v>417</v>
      </c>
      <c r="D419" s="3" t="s">
        <v>418</v>
      </c>
      <c r="E419" t="s">
        <v>31</v>
      </c>
      <c r="F419" s="4">
        <v>930</v>
      </c>
      <c r="G419" t="s">
        <v>419</v>
      </c>
    </row>
    <row r="420" spans="1:7" x14ac:dyDescent="0.25">
      <c r="A420" t="str">
        <f t="shared" si="6"/>
        <v>80000670430</v>
      </c>
      <c r="B420" t="s">
        <v>30</v>
      </c>
      <c r="C420" t="s">
        <v>420</v>
      </c>
      <c r="D420" s="3" t="s">
        <v>421</v>
      </c>
      <c r="E420" t="s">
        <v>31</v>
      </c>
      <c r="F420" s="4">
        <v>320</v>
      </c>
      <c r="G420" t="s">
        <v>409</v>
      </c>
    </row>
    <row r="421" spans="1:7" x14ac:dyDescent="0.25">
      <c r="A421" t="str">
        <f t="shared" si="6"/>
        <v>80023670700</v>
      </c>
      <c r="B421" t="s">
        <v>14</v>
      </c>
      <c r="C421" t="s">
        <v>422</v>
      </c>
      <c r="D421" s="3" t="s">
        <v>423</v>
      </c>
      <c r="E421" t="s">
        <v>15</v>
      </c>
      <c r="F421" s="4">
        <v>69160.37</v>
      </c>
      <c r="G421" t="s">
        <v>424</v>
      </c>
    </row>
    <row r="422" spans="1:7" x14ac:dyDescent="0.25">
      <c r="A422" t="str">
        <f t="shared" si="6"/>
        <v>80035670700</v>
      </c>
      <c r="B422" t="s">
        <v>16</v>
      </c>
      <c r="C422" t="s">
        <v>422</v>
      </c>
      <c r="D422" s="3" t="s">
        <v>423</v>
      </c>
      <c r="E422" t="s">
        <v>17</v>
      </c>
      <c r="F422" s="4">
        <v>69802.19</v>
      </c>
      <c r="G422" t="s">
        <v>424</v>
      </c>
    </row>
    <row r="423" spans="1:7" x14ac:dyDescent="0.25">
      <c r="A423" t="str">
        <f t="shared" si="6"/>
        <v>80036670700</v>
      </c>
      <c r="B423" t="s">
        <v>26</v>
      </c>
      <c r="C423" t="s">
        <v>422</v>
      </c>
      <c r="D423" s="3" t="s">
        <v>423</v>
      </c>
      <c r="E423" t="s">
        <v>27</v>
      </c>
      <c r="F423" s="4">
        <v>14548.75</v>
      </c>
      <c r="G423" t="s">
        <v>424</v>
      </c>
    </row>
    <row r="424" spans="1:7" x14ac:dyDescent="0.25">
      <c r="A424" t="str">
        <f t="shared" si="6"/>
        <v>80037670700</v>
      </c>
      <c r="B424" t="s">
        <v>18</v>
      </c>
      <c r="C424" t="s">
        <v>422</v>
      </c>
      <c r="D424" s="3" t="s">
        <v>423</v>
      </c>
      <c r="E424" t="s">
        <v>19</v>
      </c>
      <c r="F424" s="4">
        <v>17007.82</v>
      </c>
      <c r="G424" t="s">
        <v>424</v>
      </c>
    </row>
    <row r="425" spans="1:7" x14ac:dyDescent="0.25">
      <c r="A425" t="str">
        <f t="shared" si="6"/>
        <v>80000670740</v>
      </c>
      <c r="B425" t="s">
        <v>30</v>
      </c>
      <c r="C425" t="s">
        <v>425</v>
      </c>
      <c r="D425" s="3" t="s">
        <v>426</v>
      </c>
      <c r="E425" t="s">
        <v>31</v>
      </c>
      <c r="F425" s="4">
        <v>4080.6800000000003</v>
      </c>
      <c r="G425" t="s">
        <v>344</v>
      </c>
    </row>
    <row r="426" spans="1:7" x14ac:dyDescent="0.25">
      <c r="A426" t="str">
        <f t="shared" si="6"/>
        <v>80000670820</v>
      </c>
      <c r="B426" t="s">
        <v>30</v>
      </c>
      <c r="C426" t="s">
        <v>427</v>
      </c>
      <c r="D426" s="3" t="s">
        <v>428</v>
      </c>
      <c r="E426" t="s">
        <v>31</v>
      </c>
      <c r="F426" s="4">
        <v>1790.4</v>
      </c>
      <c r="G426" t="s">
        <v>289</v>
      </c>
    </row>
    <row r="427" spans="1:7" x14ac:dyDescent="0.25">
      <c r="A427" t="str">
        <f t="shared" si="6"/>
        <v>76099670841</v>
      </c>
      <c r="B427" t="s">
        <v>124</v>
      </c>
      <c r="C427" t="s">
        <v>429</v>
      </c>
      <c r="D427" s="3" t="s">
        <v>430</v>
      </c>
      <c r="E427" t="s">
        <v>125</v>
      </c>
      <c r="F427" s="4">
        <v>-22.27</v>
      </c>
      <c r="G427" t="s">
        <v>344</v>
      </c>
    </row>
    <row r="428" spans="1:7" x14ac:dyDescent="0.25">
      <c r="A428" t="str">
        <f t="shared" si="6"/>
        <v>80000671000</v>
      </c>
      <c r="B428" t="s">
        <v>30</v>
      </c>
      <c r="C428" t="s">
        <v>431</v>
      </c>
      <c r="D428" s="3" t="s">
        <v>432</v>
      </c>
      <c r="E428" t="s">
        <v>31</v>
      </c>
      <c r="F428" s="4">
        <v>125</v>
      </c>
      <c r="G428" t="s">
        <v>344</v>
      </c>
    </row>
    <row r="429" spans="1:7" x14ac:dyDescent="0.25">
      <c r="A429" t="str">
        <f t="shared" si="6"/>
        <v>80000700010</v>
      </c>
      <c r="B429" t="s">
        <v>30</v>
      </c>
      <c r="C429" t="s">
        <v>433</v>
      </c>
      <c r="D429" s="3" t="s">
        <v>434</v>
      </c>
      <c r="E429" t="s">
        <v>31</v>
      </c>
      <c r="F429" s="4">
        <v>-1479.99</v>
      </c>
      <c r="G429" t="s">
        <v>160</v>
      </c>
    </row>
    <row r="430" spans="1:7" x14ac:dyDescent="0.25">
      <c r="A430" t="str">
        <f t="shared" si="6"/>
        <v>80000712000</v>
      </c>
      <c r="B430" t="s">
        <v>30</v>
      </c>
      <c r="C430" t="s">
        <v>435</v>
      </c>
      <c r="D430" s="3" t="s">
        <v>436</v>
      </c>
      <c r="E430" t="s">
        <v>31</v>
      </c>
      <c r="F430" s="4">
        <v>38370.699999999997</v>
      </c>
      <c r="G430" t="s">
        <v>163</v>
      </c>
    </row>
  </sheetData>
  <autoFilter ref="A4:G430" xr:uid="{FE0F9315-EF08-404A-8551-81823D49BF39}"/>
  <mergeCells count="3">
    <mergeCell ref="A1:F1"/>
    <mergeCell ref="A2:F2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5E0CF-21B2-4683-B7E8-A84515857356}">
  <dimension ref="A1:M615"/>
  <sheetViews>
    <sheetView topLeftCell="D1" zoomScale="86" workbookViewId="0">
      <selection activeCell="D82" sqref="D82"/>
    </sheetView>
  </sheetViews>
  <sheetFormatPr defaultRowHeight="15" outlineLevelRow="2" x14ac:dyDescent="0.25"/>
  <cols>
    <col min="1" max="1" width="13.42578125" bestFit="1" customWidth="1"/>
    <col min="2" max="2" width="11.7109375" bestFit="1" customWidth="1"/>
    <col min="4" max="4" width="43.85546875" bestFit="1" customWidth="1"/>
    <col min="5" max="5" width="23.5703125" bestFit="1" customWidth="1"/>
    <col min="6" max="6" width="14" customWidth="1"/>
    <col min="7" max="12" width="23.5703125" customWidth="1"/>
  </cols>
  <sheetData>
    <row r="1" spans="1:13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 t="s">
        <v>549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" t="s">
        <v>3</v>
      </c>
      <c r="B4" s="1" t="s">
        <v>4</v>
      </c>
      <c r="C4" s="1" t="s">
        <v>5</v>
      </c>
      <c r="D4" s="2" t="s">
        <v>6</v>
      </c>
      <c r="E4" s="2" t="s">
        <v>7</v>
      </c>
      <c r="F4" s="2" t="s">
        <v>536</v>
      </c>
      <c r="G4" s="2" t="s">
        <v>438</v>
      </c>
      <c r="H4" s="2" t="s">
        <v>460</v>
      </c>
      <c r="I4" s="2" t="s">
        <v>537</v>
      </c>
      <c r="J4" s="2" t="s">
        <v>540</v>
      </c>
      <c r="K4" s="2" t="s">
        <v>652</v>
      </c>
      <c r="L4" s="2" t="s">
        <v>437</v>
      </c>
      <c r="M4" s="2" t="s">
        <v>8</v>
      </c>
    </row>
    <row r="5" spans="1:13" hidden="1" outlineLevel="2" x14ac:dyDescent="0.25">
      <c r="A5" t="str">
        <f>CONCATENATE(B5,C5)</f>
        <v>80023330090</v>
      </c>
      <c r="B5" t="s">
        <v>14</v>
      </c>
      <c r="C5" t="s">
        <v>147</v>
      </c>
      <c r="D5" s="3" t="s">
        <v>148</v>
      </c>
      <c r="E5" t="s">
        <v>15</v>
      </c>
      <c r="F5" s="4">
        <v>-743080</v>
      </c>
      <c r="L5" s="10">
        <f>SUM(F5:J5)</f>
        <v>-743080</v>
      </c>
      <c r="M5" t="s">
        <v>149</v>
      </c>
    </row>
    <row r="6" spans="1:13" hidden="1" outlineLevel="2" x14ac:dyDescent="0.25">
      <c r="A6" t="str">
        <f>CONCATENATE(B6,C6)</f>
        <v>80035330090</v>
      </c>
      <c r="B6" t="s">
        <v>16</v>
      </c>
      <c r="C6" t="s">
        <v>147</v>
      </c>
      <c r="D6" s="3" t="s">
        <v>148</v>
      </c>
      <c r="E6" t="s">
        <v>17</v>
      </c>
      <c r="F6" s="4">
        <v>-701039.5</v>
      </c>
      <c r="L6" s="10">
        <f>SUM(F6:J6)</f>
        <v>-701039.5</v>
      </c>
      <c r="M6" t="s">
        <v>149</v>
      </c>
    </row>
    <row r="7" spans="1:13" hidden="1" outlineLevel="2" x14ac:dyDescent="0.25">
      <c r="A7" t="str">
        <f>CONCATENATE(B7,C7)</f>
        <v>80036330090</v>
      </c>
      <c r="B7" t="s">
        <v>26</v>
      </c>
      <c r="C7" t="s">
        <v>147</v>
      </c>
      <c r="D7" s="3" t="s">
        <v>148</v>
      </c>
      <c r="E7" t="s">
        <v>27</v>
      </c>
      <c r="F7" s="4">
        <v>-20700</v>
      </c>
      <c r="L7" s="10">
        <f>SUM(F7:J7)</f>
        <v>-20700</v>
      </c>
      <c r="M7" t="s">
        <v>149</v>
      </c>
    </row>
    <row r="8" spans="1:13" hidden="1" outlineLevel="2" x14ac:dyDescent="0.25">
      <c r="A8" t="str">
        <f>CONCATENATE(B8,C8)</f>
        <v>80037330090</v>
      </c>
      <c r="B8" t="s">
        <v>18</v>
      </c>
      <c r="C8" t="s">
        <v>147</v>
      </c>
      <c r="D8" s="3" t="s">
        <v>148</v>
      </c>
      <c r="E8" t="s">
        <v>19</v>
      </c>
      <c r="F8" s="4">
        <v>-120980</v>
      </c>
      <c r="L8" s="10">
        <f>SUM(F8:J8)</f>
        <v>-120980</v>
      </c>
      <c r="M8" t="s">
        <v>149</v>
      </c>
    </row>
    <row r="9" spans="1:13" outlineLevel="1" collapsed="1" x14ac:dyDescent="0.25">
      <c r="D9" s="3"/>
      <c r="F9" s="4"/>
      <c r="L9" s="10">
        <f>SUBTOTAL(9,L5:L8)</f>
        <v>-1585799.5</v>
      </c>
      <c r="M9" s="9" t="s">
        <v>543</v>
      </c>
    </row>
    <row r="10" spans="1:13" hidden="1" outlineLevel="2" x14ac:dyDescent="0.25">
      <c r="A10" t="str">
        <f t="shared" ref="A10:A16" si="0">CONCATENATE(B10,C10)</f>
        <v>80035330060</v>
      </c>
      <c r="B10" t="s">
        <v>16</v>
      </c>
      <c r="C10" t="s">
        <v>144</v>
      </c>
      <c r="D10" s="3" t="s">
        <v>145</v>
      </c>
      <c r="E10" t="s">
        <v>17</v>
      </c>
      <c r="F10" s="4">
        <v>-2720</v>
      </c>
      <c r="L10" s="10">
        <f t="shared" ref="L10:L16" si="1">SUM(F10:J10)</f>
        <v>-2720</v>
      </c>
      <c r="M10" t="s">
        <v>146</v>
      </c>
    </row>
    <row r="11" spans="1:13" hidden="1" outlineLevel="2" x14ac:dyDescent="0.25">
      <c r="A11" t="str">
        <f t="shared" si="0"/>
        <v>80036330060</v>
      </c>
      <c r="B11" t="s">
        <v>26</v>
      </c>
      <c r="C11" t="s">
        <v>144</v>
      </c>
      <c r="D11" s="3" t="s">
        <v>145</v>
      </c>
      <c r="E11" t="s">
        <v>27</v>
      </c>
      <c r="F11" s="4">
        <v>-11200</v>
      </c>
      <c r="L11" s="10">
        <f t="shared" si="1"/>
        <v>-11200</v>
      </c>
      <c r="M11" t="s">
        <v>146</v>
      </c>
    </row>
    <row r="12" spans="1:13" hidden="1" outlineLevel="2" x14ac:dyDescent="0.25">
      <c r="A12" t="str">
        <f t="shared" si="0"/>
        <v>80037330060</v>
      </c>
      <c r="B12" t="s">
        <v>18</v>
      </c>
      <c r="C12" t="s">
        <v>144</v>
      </c>
      <c r="D12" s="3" t="s">
        <v>145</v>
      </c>
      <c r="E12" t="s">
        <v>19</v>
      </c>
      <c r="F12" s="4">
        <v>-37744</v>
      </c>
      <c r="L12" s="10">
        <f t="shared" si="1"/>
        <v>-37744</v>
      </c>
      <c r="M12" t="s">
        <v>146</v>
      </c>
    </row>
    <row r="13" spans="1:13" hidden="1" outlineLevel="2" x14ac:dyDescent="0.25">
      <c r="A13" t="str">
        <f t="shared" si="0"/>
        <v>80023330301</v>
      </c>
      <c r="B13" t="s">
        <v>14</v>
      </c>
      <c r="C13" t="s">
        <v>153</v>
      </c>
      <c r="D13" s="3" t="s">
        <v>154</v>
      </c>
      <c r="E13" t="s">
        <v>15</v>
      </c>
      <c r="F13" s="4">
        <v>-17946.78</v>
      </c>
      <c r="L13" s="10">
        <f t="shared" si="1"/>
        <v>-17946.78</v>
      </c>
      <c r="M13" t="s">
        <v>146</v>
      </c>
    </row>
    <row r="14" spans="1:13" hidden="1" outlineLevel="2" x14ac:dyDescent="0.25">
      <c r="A14" t="str">
        <f t="shared" si="0"/>
        <v>80035330301</v>
      </c>
      <c r="B14" t="s">
        <v>16</v>
      </c>
      <c r="C14" t="s">
        <v>153</v>
      </c>
      <c r="D14" s="3" t="s">
        <v>154</v>
      </c>
      <c r="E14" t="s">
        <v>17</v>
      </c>
      <c r="F14" s="4">
        <v>-17620.600000000002</v>
      </c>
      <c r="L14" s="10">
        <f t="shared" si="1"/>
        <v>-17620.600000000002</v>
      </c>
      <c r="M14" t="s">
        <v>146</v>
      </c>
    </row>
    <row r="15" spans="1:13" hidden="1" outlineLevel="2" x14ac:dyDescent="0.25">
      <c r="A15" t="str">
        <f t="shared" si="0"/>
        <v>80036330301</v>
      </c>
      <c r="B15" t="s">
        <v>26</v>
      </c>
      <c r="C15" t="s">
        <v>153</v>
      </c>
      <c r="D15" s="3" t="s">
        <v>154</v>
      </c>
      <c r="E15" t="s">
        <v>27</v>
      </c>
      <c r="F15" s="4">
        <v>313.13</v>
      </c>
      <c r="L15" s="10">
        <f t="shared" si="1"/>
        <v>313.13</v>
      </c>
      <c r="M15" t="s">
        <v>146</v>
      </c>
    </row>
    <row r="16" spans="1:13" hidden="1" outlineLevel="2" x14ac:dyDescent="0.25">
      <c r="A16" t="str">
        <f t="shared" si="0"/>
        <v>80037330301</v>
      </c>
      <c r="B16" t="s">
        <v>18</v>
      </c>
      <c r="C16" t="s">
        <v>153</v>
      </c>
      <c r="D16" s="3" t="s">
        <v>154</v>
      </c>
      <c r="E16" t="s">
        <v>19</v>
      </c>
      <c r="F16" s="4">
        <v>-7020.08</v>
      </c>
      <c r="L16" s="10">
        <f t="shared" si="1"/>
        <v>-7020.08</v>
      </c>
      <c r="M16" t="s">
        <v>146</v>
      </c>
    </row>
    <row r="17" spans="1:13" outlineLevel="1" collapsed="1" x14ac:dyDescent="0.25">
      <c r="D17" s="3"/>
      <c r="F17" s="4"/>
      <c r="L17" s="10">
        <f>SUBTOTAL(9,L10:L16)</f>
        <v>-93938.33</v>
      </c>
      <c r="M17" s="9" t="s">
        <v>544</v>
      </c>
    </row>
    <row r="18" spans="1:13" hidden="1" outlineLevel="2" x14ac:dyDescent="0.25">
      <c r="A18" t="str">
        <f>CONCATENATE(B18,C18)</f>
        <v>80000330010</v>
      </c>
      <c r="B18" t="s">
        <v>30</v>
      </c>
      <c r="C18" t="s">
        <v>138</v>
      </c>
      <c r="D18" s="3" t="s">
        <v>139</v>
      </c>
      <c r="E18" t="s">
        <v>31</v>
      </c>
      <c r="F18" s="4">
        <v>1</v>
      </c>
      <c r="K18">
        <v>-897.44</v>
      </c>
      <c r="L18" s="10">
        <f>SUM(F18:K18)</f>
        <v>-896.44</v>
      </c>
      <c r="M18" t="s">
        <v>140</v>
      </c>
    </row>
    <row r="19" spans="1:13" hidden="1" outlineLevel="2" x14ac:dyDescent="0.25">
      <c r="A19" t="str">
        <f>CONCATENATE(B19,C19)</f>
        <v>80023330010</v>
      </c>
      <c r="B19" t="s">
        <v>14</v>
      </c>
      <c r="C19" t="s">
        <v>138</v>
      </c>
      <c r="D19" s="3" t="s">
        <v>139</v>
      </c>
      <c r="E19" t="s">
        <v>15</v>
      </c>
      <c r="F19" s="4">
        <v>-99631.33</v>
      </c>
      <c r="L19" s="10">
        <f>SUM(F19:J19)</f>
        <v>-99631.33</v>
      </c>
      <c r="M19" t="s">
        <v>140</v>
      </c>
    </row>
    <row r="20" spans="1:13" hidden="1" outlineLevel="2" x14ac:dyDescent="0.25">
      <c r="A20" t="str">
        <f>CONCATENATE(B20,C20)</f>
        <v>80035330010</v>
      </c>
      <c r="B20" t="s">
        <v>16</v>
      </c>
      <c r="C20" t="s">
        <v>138</v>
      </c>
      <c r="D20" s="3" t="s">
        <v>139</v>
      </c>
      <c r="E20" t="s">
        <v>17</v>
      </c>
      <c r="F20" s="4">
        <v>-111190.91</v>
      </c>
      <c r="L20" s="10">
        <f>SUM(F20:J20)</f>
        <v>-111190.91</v>
      </c>
      <c r="M20" t="s">
        <v>140</v>
      </c>
    </row>
    <row r="21" spans="1:13" hidden="1" outlineLevel="2" x14ac:dyDescent="0.25">
      <c r="A21" t="str">
        <f>CONCATENATE(B21,C21)</f>
        <v>80036330010</v>
      </c>
      <c r="B21" t="s">
        <v>26</v>
      </c>
      <c r="C21" t="s">
        <v>138</v>
      </c>
      <c r="D21" s="3" t="s">
        <v>139</v>
      </c>
      <c r="E21" t="s">
        <v>27</v>
      </c>
      <c r="F21" s="4">
        <v>-988374.98</v>
      </c>
      <c r="L21" s="10">
        <f>SUM(F21:J21)</f>
        <v>-988374.98</v>
      </c>
      <c r="M21" t="s">
        <v>140</v>
      </c>
    </row>
    <row r="22" spans="1:13" hidden="1" outlineLevel="2" x14ac:dyDescent="0.25">
      <c r="A22" t="str">
        <f>CONCATENATE(B22,C22)</f>
        <v>80037330010</v>
      </c>
      <c r="B22" t="s">
        <v>18</v>
      </c>
      <c r="C22" t="s">
        <v>138</v>
      </c>
      <c r="D22" s="3" t="s">
        <v>139</v>
      </c>
      <c r="E22" t="s">
        <v>19</v>
      </c>
      <c r="F22" s="4">
        <v>-815872.47</v>
      </c>
      <c r="L22" s="10">
        <f>SUM(F22:J22)</f>
        <v>-815872.47</v>
      </c>
      <c r="M22" t="s">
        <v>140</v>
      </c>
    </row>
    <row r="23" spans="1:13" outlineLevel="1" collapsed="1" x14ac:dyDescent="0.25">
      <c r="D23" s="3"/>
      <c r="F23" s="4"/>
      <c r="L23" s="10">
        <f>SUBTOTAL(9,L18:L22)</f>
        <v>-2015966.13</v>
      </c>
      <c r="M23" s="9" t="s">
        <v>545</v>
      </c>
    </row>
    <row r="24" spans="1:13" hidden="1" outlineLevel="2" x14ac:dyDescent="0.25">
      <c r="A24" t="str">
        <f>CONCATENATE(B24,C24)</f>
        <v>80035330300</v>
      </c>
      <c r="B24" t="s">
        <v>16</v>
      </c>
      <c r="C24" t="s">
        <v>150</v>
      </c>
      <c r="D24" s="3" t="s">
        <v>151</v>
      </c>
      <c r="E24" t="s">
        <v>17</v>
      </c>
      <c r="F24" s="4">
        <v>-3567.85</v>
      </c>
      <c r="L24" s="10">
        <f>SUM(F24:J24)</f>
        <v>-3567.85</v>
      </c>
      <c r="M24" t="s">
        <v>152</v>
      </c>
    </row>
    <row r="25" spans="1:13" hidden="1" outlineLevel="2" x14ac:dyDescent="0.25">
      <c r="A25" t="str">
        <f>CONCATENATE(B25,C25)</f>
        <v>80036330300</v>
      </c>
      <c r="B25" t="s">
        <v>26</v>
      </c>
      <c r="C25" t="s">
        <v>150</v>
      </c>
      <c r="D25" s="3" t="s">
        <v>151</v>
      </c>
      <c r="E25" t="s">
        <v>27</v>
      </c>
      <c r="F25" s="4">
        <v>-305331.12</v>
      </c>
      <c r="L25" s="10">
        <f>SUM(F25:J25)</f>
        <v>-305331.12</v>
      </c>
      <c r="M25" t="s">
        <v>152</v>
      </c>
    </row>
    <row r="26" spans="1:13" hidden="1" outlineLevel="2" x14ac:dyDescent="0.25">
      <c r="A26" t="str">
        <f>CONCATENATE(B26,C26)</f>
        <v>80037330300</v>
      </c>
      <c r="B26" t="s">
        <v>18</v>
      </c>
      <c r="C26" t="s">
        <v>150</v>
      </c>
      <c r="D26" s="3" t="s">
        <v>151</v>
      </c>
      <c r="E26" t="s">
        <v>19</v>
      </c>
      <c r="F26" s="4">
        <v>-260008.73</v>
      </c>
      <c r="L26" s="10">
        <f>SUM(F26:J26)</f>
        <v>-260008.73</v>
      </c>
      <c r="M26" t="s">
        <v>152</v>
      </c>
    </row>
    <row r="27" spans="1:13" outlineLevel="1" collapsed="1" x14ac:dyDescent="0.25">
      <c r="D27" s="3"/>
      <c r="F27" s="4"/>
      <c r="L27" s="10">
        <f>SUBTOTAL(9,L24:L26)</f>
        <v>-568907.69999999995</v>
      </c>
      <c r="M27" s="9" t="s">
        <v>546</v>
      </c>
    </row>
    <row r="28" spans="1:13" hidden="1" outlineLevel="2" x14ac:dyDescent="0.25">
      <c r="A28" t="str">
        <f>CONCATENATE(B28,C28)</f>
        <v>80023330030</v>
      </c>
      <c r="B28" t="s">
        <v>14</v>
      </c>
      <c r="C28" t="s">
        <v>141</v>
      </c>
      <c r="D28" s="3" t="s">
        <v>142</v>
      </c>
      <c r="E28" t="s">
        <v>15</v>
      </c>
      <c r="F28" s="4">
        <v>-373009.71</v>
      </c>
      <c r="L28" s="10">
        <f>SUM(F28:J28)</f>
        <v>-373009.71</v>
      </c>
      <c r="M28" t="s">
        <v>143</v>
      </c>
    </row>
    <row r="29" spans="1:13" hidden="1" outlineLevel="2" x14ac:dyDescent="0.25">
      <c r="A29" t="str">
        <f>CONCATENATE(B29,C29)</f>
        <v>80035330030</v>
      </c>
      <c r="B29" t="s">
        <v>16</v>
      </c>
      <c r="C29" t="s">
        <v>141</v>
      </c>
      <c r="D29" s="3" t="s">
        <v>142</v>
      </c>
      <c r="E29" t="s">
        <v>17</v>
      </c>
      <c r="F29" s="4">
        <v>-447165.93</v>
      </c>
      <c r="L29" s="10">
        <f>SUM(F29:J29)</f>
        <v>-447165.93</v>
      </c>
      <c r="M29" t="s">
        <v>143</v>
      </c>
    </row>
    <row r="30" spans="1:13" hidden="1" outlineLevel="2" x14ac:dyDescent="0.25">
      <c r="A30" t="str">
        <f>CONCATENATE(B30,C30)</f>
        <v>80036330030</v>
      </c>
      <c r="B30" t="s">
        <v>26</v>
      </c>
      <c r="C30" t="s">
        <v>141</v>
      </c>
      <c r="D30" s="3" t="s">
        <v>142</v>
      </c>
      <c r="E30" t="s">
        <v>27</v>
      </c>
      <c r="F30" s="4">
        <v>-320.40000000000003</v>
      </c>
      <c r="L30" s="10">
        <f>SUM(F30:J30)</f>
        <v>-320.40000000000003</v>
      </c>
      <c r="M30" t="s">
        <v>143</v>
      </c>
    </row>
    <row r="31" spans="1:13" outlineLevel="1" collapsed="1" x14ac:dyDescent="0.25">
      <c r="D31" s="3"/>
      <c r="F31" s="4"/>
      <c r="L31" s="10">
        <f>SUBTOTAL(9,L28:L30)</f>
        <v>-820496.04</v>
      </c>
      <c r="M31" s="9" t="s">
        <v>547</v>
      </c>
    </row>
    <row r="32" spans="1:13" hidden="1" outlineLevel="2" x14ac:dyDescent="0.25">
      <c r="A32" t="str">
        <f>CONCATENATE(B32,C32)</f>
        <v>80000551000</v>
      </c>
      <c r="B32" t="s">
        <v>30</v>
      </c>
      <c r="C32" t="s">
        <v>161</v>
      </c>
      <c r="D32" s="3" t="s">
        <v>162</v>
      </c>
      <c r="E32" t="s">
        <v>31</v>
      </c>
      <c r="F32" s="4">
        <v>-32000</v>
      </c>
      <c r="L32" s="10">
        <f>SUM(F32:J32)</f>
        <v>-32000</v>
      </c>
      <c r="M32" t="s">
        <v>163</v>
      </c>
    </row>
    <row r="33" spans="1:13" hidden="1" outlineLevel="2" x14ac:dyDescent="0.25">
      <c r="A33" t="str">
        <f>CONCATENATE(B33,C33)</f>
        <v>81205551000</v>
      </c>
      <c r="B33" t="s">
        <v>132</v>
      </c>
      <c r="C33" t="s">
        <v>161</v>
      </c>
      <c r="D33" s="3" t="s">
        <v>162</v>
      </c>
      <c r="E33" t="s">
        <v>133</v>
      </c>
      <c r="F33" s="4">
        <v>-243032.16</v>
      </c>
      <c r="L33" s="10">
        <f>SUM(F33:J33)</f>
        <v>-243032.16</v>
      </c>
      <c r="M33" t="s">
        <v>163</v>
      </c>
    </row>
    <row r="34" spans="1:13" hidden="1" outlineLevel="2" x14ac:dyDescent="0.25">
      <c r="A34" t="str">
        <f>CONCATENATE(B34,C34)</f>
        <v>80000552000</v>
      </c>
      <c r="B34" t="s">
        <v>30</v>
      </c>
      <c r="C34" t="s">
        <v>164</v>
      </c>
      <c r="D34" s="3" t="s">
        <v>165</v>
      </c>
      <c r="E34" t="s">
        <v>31</v>
      </c>
      <c r="F34" s="4">
        <v>-535769.98</v>
      </c>
      <c r="K34" s="4">
        <v>-425</v>
      </c>
      <c r="L34" s="10">
        <f>SUM(F34:K34)</f>
        <v>-536194.98</v>
      </c>
      <c r="M34" t="s">
        <v>163</v>
      </c>
    </row>
    <row r="35" spans="1:13" hidden="1" outlineLevel="2" x14ac:dyDescent="0.25">
      <c r="A35" t="str">
        <f>CONCATENATE(B35,C35)</f>
        <v>80000712000</v>
      </c>
      <c r="B35" t="s">
        <v>30</v>
      </c>
      <c r="C35" t="s">
        <v>435</v>
      </c>
      <c r="D35" s="3" t="s">
        <v>436</v>
      </c>
      <c r="E35" t="s">
        <v>31</v>
      </c>
      <c r="F35" s="4">
        <v>38370.699999999997</v>
      </c>
      <c r="K35" s="4"/>
      <c r="L35" s="10">
        <f>SUM(F35:J35)</f>
        <v>38370.699999999997</v>
      </c>
      <c r="M35" t="s">
        <v>163</v>
      </c>
    </row>
    <row r="36" spans="1:13" hidden="1" outlineLevel="2" x14ac:dyDescent="0.25">
      <c r="D36" s="3" t="s">
        <v>653</v>
      </c>
      <c r="F36" s="4"/>
      <c r="K36" s="4">
        <v>-6757.23</v>
      </c>
      <c r="L36" s="10">
        <f>SUM(F36:K36)</f>
        <v>-6757.23</v>
      </c>
      <c r="M36" t="s">
        <v>163</v>
      </c>
    </row>
    <row r="37" spans="1:13" outlineLevel="1" collapsed="1" x14ac:dyDescent="0.25">
      <c r="D37" s="3"/>
      <c r="F37" s="4"/>
      <c r="K37" s="4"/>
      <c r="L37" s="10">
        <f>SUBTOTAL(9,L32:L36)</f>
        <v>-779613.67</v>
      </c>
      <c r="M37" s="9" t="s">
        <v>555</v>
      </c>
    </row>
    <row r="38" spans="1:13" hidden="1" outlineLevel="2" x14ac:dyDescent="0.25">
      <c r="A38" t="str">
        <f>CONCATENATE(B38,C38)</f>
        <v>80000522000</v>
      </c>
      <c r="B38" t="s">
        <v>30</v>
      </c>
      <c r="C38" t="s">
        <v>158</v>
      </c>
      <c r="D38" s="3" t="s">
        <v>159</v>
      </c>
      <c r="E38" t="s">
        <v>31</v>
      </c>
      <c r="F38" s="4">
        <v>-1674.45</v>
      </c>
      <c r="K38" s="4"/>
      <c r="L38" s="10">
        <f>SUM(F38:J38)</f>
        <v>-1674.45</v>
      </c>
      <c r="M38" t="s">
        <v>160</v>
      </c>
    </row>
    <row r="39" spans="1:13" hidden="1" outlineLevel="2" x14ac:dyDescent="0.25">
      <c r="A39" t="str">
        <f>CONCATENATE(B39,C39)</f>
        <v>80000700010</v>
      </c>
      <c r="B39" t="s">
        <v>30</v>
      </c>
      <c r="C39" t="s">
        <v>433</v>
      </c>
      <c r="D39" s="3" t="s">
        <v>434</v>
      </c>
      <c r="E39" t="s">
        <v>31</v>
      </c>
      <c r="F39" s="4">
        <v>-1479.99</v>
      </c>
      <c r="K39" s="4"/>
      <c r="L39" s="10">
        <f>SUM(F39:J39)</f>
        <v>-1479.99</v>
      </c>
      <c r="M39" t="s">
        <v>160</v>
      </c>
    </row>
    <row r="40" spans="1:13" outlineLevel="1" collapsed="1" x14ac:dyDescent="0.25">
      <c r="D40" s="3"/>
      <c r="F40" s="4"/>
      <c r="K40" s="4"/>
      <c r="L40" s="10">
        <f>SUBTOTAL(9,L38:L39)</f>
        <v>-3154.44</v>
      </c>
      <c r="M40" s="9" t="s">
        <v>556</v>
      </c>
    </row>
    <row r="41" spans="1:13" hidden="1" outlineLevel="2" x14ac:dyDescent="0.25">
      <c r="A41" t="str">
        <f>CONCATENATE(B41,C41)</f>
        <v>80000559500</v>
      </c>
      <c r="B41" t="s">
        <v>30</v>
      </c>
      <c r="C41" t="s">
        <v>166</v>
      </c>
      <c r="D41" s="3" t="s">
        <v>167</v>
      </c>
      <c r="E41" t="s">
        <v>31</v>
      </c>
      <c r="F41" s="4">
        <v>-23444.81</v>
      </c>
      <c r="K41" s="4">
        <f>897.44+425+6757.23</f>
        <v>8079.67</v>
      </c>
      <c r="L41" s="10">
        <f>SUM(F41:K41)</f>
        <v>-15365.140000000001</v>
      </c>
      <c r="M41" t="s">
        <v>168</v>
      </c>
    </row>
    <row r="42" spans="1:13" outlineLevel="1" collapsed="1" x14ac:dyDescent="0.25">
      <c r="D42" s="3"/>
      <c r="F42" s="4"/>
      <c r="K42" s="4"/>
      <c r="L42" s="10">
        <f>SUBTOTAL(9,L41:L41)</f>
        <v>-15365.140000000001</v>
      </c>
      <c r="M42" s="9" t="s">
        <v>557</v>
      </c>
    </row>
    <row r="43" spans="1:13" hidden="1" outlineLevel="2" x14ac:dyDescent="0.25">
      <c r="D43" s="3" t="s">
        <v>439</v>
      </c>
      <c r="G43" s="7">
        <v>122828.40301170411</v>
      </c>
      <c r="H43" s="7"/>
      <c r="I43" s="7"/>
      <c r="J43" s="7"/>
      <c r="K43" s="4"/>
      <c r="L43" s="10">
        <f>SUM(F43:J43)</f>
        <v>122828.40301170411</v>
      </c>
      <c r="M43" t="s">
        <v>450</v>
      </c>
    </row>
    <row r="44" spans="1:13" outlineLevel="1" collapsed="1" x14ac:dyDescent="0.25">
      <c r="D44" s="3"/>
      <c r="G44" s="7"/>
      <c r="H44" s="7"/>
      <c r="I44" s="7"/>
      <c r="J44" s="7"/>
      <c r="K44" s="7"/>
      <c r="L44" s="10">
        <f>SUBTOTAL(9,L43:L43)</f>
        <v>122828.40301170411</v>
      </c>
      <c r="M44" s="9" t="s">
        <v>558</v>
      </c>
    </row>
    <row r="45" spans="1:13" hidden="1" outlineLevel="2" x14ac:dyDescent="0.25">
      <c r="D45" s="3" t="s">
        <v>441</v>
      </c>
      <c r="G45" s="4">
        <v>257029.1295581084</v>
      </c>
      <c r="H45" s="4"/>
      <c r="I45" s="4"/>
      <c r="J45" s="4"/>
      <c r="K45" s="4"/>
      <c r="L45" s="10">
        <f>SUM(F45:J45)</f>
        <v>257029.1295581084</v>
      </c>
      <c r="M45" t="s">
        <v>452</v>
      </c>
    </row>
    <row r="46" spans="1:13" outlineLevel="1" collapsed="1" x14ac:dyDescent="0.25">
      <c r="D46" s="3"/>
      <c r="G46" s="4"/>
      <c r="H46" s="4"/>
      <c r="I46" s="4"/>
      <c r="J46" s="4"/>
      <c r="K46" s="4"/>
      <c r="L46" s="10">
        <f>SUBTOTAL(9,L45:L45)</f>
        <v>257029.1295581084</v>
      </c>
      <c r="M46" s="9" t="s">
        <v>559</v>
      </c>
    </row>
    <row r="47" spans="1:13" hidden="1" outlineLevel="2" x14ac:dyDescent="0.25">
      <c r="D47" t="s">
        <v>463</v>
      </c>
      <c r="H47" s="4">
        <v>16530.201590923625</v>
      </c>
      <c r="I47" s="4"/>
      <c r="J47" s="4"/>
      <c r="K47" s="4"/>
      <c r="L47" s="10">
        <f>SUM(F47:J47)</f>
        <v>16530.201590923625</v>
      </c>
      <c r="M47" t="s">
        <v>518</v>
      </c>
    </row>
    <row r="48" spans="1:13" hidden="1" outlineLevel="2" x14ac:dyDescent="0.25">
      <c r="D48" t="s">
        <v>474</v>
      </c>
      <c r="H48" s="4">
        <v>9544.1647921661734</v>
      </c>
      <c r="I48" s="4"/>
      <c r="J48" s="4"/>
      <c r="K48" s="4"/>
      <c r="L48" s="10">
        <f>SUM(F48:J48)</f>
        <v>9544.1647921661734</v>
      </c>
      <c r="M48" t="s">
        <v>518</v>
      </c>
    </row>
    <row r="49" spans="4:13" hidden="1" outlineLevel="2" x14ac:dyDescent="0.25">
      <c r="D49" t="s">
        <v>485</v>
      </c>
      <c r="H49" s="4">
        <v>960.0927012106655</v>
      </c>
      <c r="I49" s="4"/>
      <c r="J49" s="4"/>
      <c r="K49" s="4"/>
      <c r="L49" s="10">
        <f>SUM(F49:J49)</f>
        <v>960.0927012106655</v>
      </c>
      <c r="M49" t="s">
        <v>518</v>
      </c>
    </row>
    <row r="50" spans="4:13" outlineLevel="1" collapsed="1" x14ac:dyDescent="0.25">
      <c r="H50" s="4"/>
      <c r="I50" s="4"/>
      <c r="J50" s="4"/>
      <c r="K50" s="4"/>
      <c r="L50" s="10">
        <f>SUBTOTAL(9,L47:L49)</f>
        <v>27034.459084300466</v>
      </c>
      <c r="M50" s="9" t="s">
        <v>560</v>
      </c>
    </row>
    <row r="51" spans="4:13" hidden="1" outlineLevel="2" x14ac:dyDescent="0.25">
      <c r="D51" t="s">
        <v>496</v>
      </c>
      <c r="H51" s="8">
        <v>19023.10722432733</v>
      </c>
      <c r="I51" s="8"/>
      <c r="J51" s="8"/>
      <c r="K51" s="8"/>
      <c r="L51" s="10">
        <f>SUM(F51:J51)</f>
        <v>19023.10722432733</v>
      </c>
      <c r="M51" t="s">
        <v>528</v>
      </c>
    </row>
    <row r="52" spans="4:13" hidden="1" outlineLevel="2" x14ac:dyDescent="0.25">
      <c r="D52" t="s">
        <v>507</v>
      </c>
      <c r="H52" s="4">
        <v>953.05994637179253</v>
      </c>
      <c r="I52" s="4"/>
      <c r="J52" s="4"/>
      <c r="K52" s="4"/>
      <c r="L52" s="10">
        <f>SUM(F52:J52)</f>
        <v>953.05994637179253</v>
      </c>
      <c r="M52" t="s">
        <v>528</v>
      </c>
    </row>
    <row r="53" spans="4:13" outlineLevel="1" collapsed="1" x14ac:dyDescent="0.25">
      <c r="H53" s="4"/>
      <c r="I53" s="4"/>
      <c r="J53" s="4"/>
      <c r="K53" s="4"/>
      <c r="L53" s="10">
        <f>SUBTOTAL(9,L51:L52)</f>
        <v>19976.167170699122</v>
      </c>
      <c r="M53" s="9" t="s">
        <v>561</v>
      </c>
    </row>
    <row r="54" spans="4:13" hidden="1" outlineLevel="2" x14ac:dyDescent="0.25">
      <c r="D54" s="3" t="s">
        <v>442</v>
      </c>
      <c r="G54" s="4">
        <v>1335165.9689520507</v>
      </c>
      <c r="H54" s="4"/>
      <c r="I54" s="4"/>
      <c r="J54" s="4"/>
      <c r="K54" s="4"/>
      <c r="L54" s="10">
        <f>SUM(F54:J54)</f>
        <v>1335165.9689520507</v>
      </c>
      <c r="M54" t="s">
        <v>453</v>
      </c>
    </row>
    <row r="55" spans="4:13" outlineLevel="1" collapsed="1" x14ac:dyDescent="0.25">
      <c r="D55" s="3"/>
      <c r="G55" s="4"/>
      <c r="H55" s="4"/>
      <c r="I55" s="4"/>
      <c r="J55" s="4"/>
      <c r="K55" s="4"/>
      <c r="L55" s="10">
        <f>SUBTOTAL(9,L54:L54)</f>
        <v>1335165.9689520507</v>
      </c>
      <c r="M55" s="9" t="s">
        <v>562</v>
      </c>
    </row>
    <row r="56" spans="4:13" hidden="1" outlineLevel="2" x14ac:dyDescent="0.25">
      <c r="D56" t="s">
        <v>464</v>
      </c>
      <c r="H56" s="4">
        <v>85867.94291395141</v>
      </c>
      <c r="I56" s="4"/>
      <c r="J56" s="4"/>
      <c r="K56" s="4"/>
      <c r="L56" s="10">
        <f>SUM(F56:J56)</f>
        <v>85867.94291395141</v>
      </c>
      <c r="M56" t="s">
        <v>519</v>
      </c>
    </row>
    <row r="57" spans="4:13" hidden="1" outlineLevel="2" x14ac:dyDescent="0.25">
      <c r="D57" t="s">
        <v>475</v>
      </c>
      <c r="H57" s="4">
        <v>49578.209498973098</v>
      </c>
      <c r="I57" s="4"/>
      <c r="J57" s="4"/>
      <c r="K57" s="4"/>
      <c r="L57" s="10">
        <f>SUM(F57:J57)</f>
        <v>49578.209498973098</v>
      </c>
      <c r="M57" t="s">
        <v>519</v>
      </c>
    </row>
    <row r="58" spans="4:13" hidden="1" outlineLevel="2" x14ac:dyDescent="0.25">
      <c r="D58" t="s">
        <v>486</v>
      </c>
      <c r="H58" s="4">
        <v>4987.3067068296059</v>
      </c>
      <c r="I58" s="4"/>
      <c r="J58" s="4"/>
      <c r="K58" s="4"/>
      <c r="L58" s="10">
        <f>SUM(F58:J58)</f>
        <v>4987.3067068296059</v>
      </c>
      <c r="M58" t="s">
        <v>519</v>
      </c>
    </row>
    <row r="59" spans="4:13" outlineLevel="1" collapsed="1" x14ac:dyDescent="0.25">
      <c r="H59" s="4"/>
      <c r="I59" s="4"/>
      <c r="J59" s="4"/>
      <c r="K59" s="4"/>
      <c r="L59" s="10">
        <f>SUBTOTAL(9,L56:L58)</f>
        <v>140433.45911975412</v>
      </c>
      <c r="M59" s="9" t="s">
        <v>563</v>
      </c>
    </row>
    <row r="60" spans="4:13" hidden="1" outlineLevel="2" x14ac:dyDescent="0.25">
      <c r="D60" t="s">
        <v>497</v>
      </c>
      <c r="H60" s="8">
        <v>98817.614304318078</v>
      </c>
      <c r="I60" s="8"/>
      <c r="J60" s="8"/>
      <c r="K60" s="8"/>
      <c r="L60" s="10">
        <f>SUM(F60:J60)</f>
        <v>98817.614304318078</v>
      </c>
      <c r="M60" t="s">
        <v>529</v>
      </c>
    </row>
    <row r="61" spans="4:13" hidden="1" outlineLevel="2" x14ac:dyDescent="0.25">
      <c r="D61" t="s">
        <v>508</v>
      </c>
      <c r="H61" s="4">
        <v>4950.774291437664</v>
      </c>
      <c r="I61" s="4"/>
      <c r="J61" s="4"/>
      <c r="K61" s="4"/>
      <c r="L61" s="10">
        <f>SUM(F61:J61)</f>
        <v>4950.774291437664</v>
      </c>
      <c r="M61" t="s">
        <v>529</v>
      </c>
    </row>
    <row r="62" spans="4:13" outlineLevel="1" collapsed="1" x14ac:dyDescent="0.25">
      <c r="H62" s="4"/>
      <c r="I62" s="4"/>
      <c r="J62" s="4"/>
      <c r="K62" s="4"/>
      <c r="L62" s="10">
        <f>SUBTOTAL(9,L60:L61)</f>
        <v>103768.38859575574</v>
      </c>
      <c r="M62" s="9" t="s">
        <v>564</v>
      </c>
    </row>
    <row r="63" spans="4:13" hidden="1" outlineLevel="2" x14ac:dyDescent="0.25">
      <c r="D63" t="s">
        <v>461</v>
      </c>
      <c r="H63" s="4">
        <v>7899.4091695574043</v>
      </c>
      <c r="I63" s="4"/>
      <c r="J63" s="4"/>
      <c r="K63" s="4"/>
      <c r="L63" s="10">
        <f>SUM(F63:J63)</f>
        <v>7899.4091695574043</v>
      </c>
      <c r="M63" t="s">
        <v>516</v>
      </c>
    </row>
    <row r="64" spans="4:13" hidden="1" outlineLevel="2" x14ac:dyDescent="0.25">
      <c r="D64" t="s">
        <v>472</v>
      </c>
      <c r="H64" s="4">
        <v>4560.9403164448531</v>
      </c>
      <c r="I64" s="4"/>
      <c r="J64" s="4"/>
      <c r="K64" s="4"/>
      <c r="L64" s="10">
        <f>SUM(F64:J64)</f>
        <v>4560.9403164448531</v>
      </c>
      <c r="M64" t="s">
        <v>516</v>
      </c>
    </row>
    <row r="65" spans="1:13" hidden="1" outlineLevel="2" x14ac:dyDescent="0.25">
      <c r="D65" t="s">
        <v>483</v>
      </c>
      <c r="H65" s="4">
        <v>458.80656965084853</v>
      </c>
      <c r="I65" s="4"/>
      <c r="J65" s="4"/>
      <c r="K65" s="4"/>
      <c r="L65" s="10">
        <f>SUM(F65:J65)</f>
        <v>458.80656965084853</v>
      </c>
      <c r="M65" t="s">
        <v>516</v>
      </c>
    </row>
    <row r="66" spans="1:13" outlineLevel="1" collapsed="1" x14ac:dyDescent="0.25">
      <c r="H66" s="4"/>
      <c r="I66" s="4"/>
      <c r="J66" s="4"/>
      <c r="K66" s="4"/>
      <c r="L66" s="10">
        <f>SUBTOTAL(9,L63:L65)</f>
        <v>12919.156055653108</v>
      </c>
      <c r="M66" s="9" t="s">
        <v>565</v>
      </c>
    </row>
    <row r="67" spans="1:13" hidden="1" outlineLevel="2" x14ac:dyDescent="0.25">
      <c r="A67" t="str">
        <f>CONCATENATE(B67,C67)</f>
        <v>81205609150</v>
      </c>
      <c r="B67" t="s">
        <v>132</v>
      </c>
      <c r="C67" t="s">
        <v>263</v>
      </c>
      <c r="D67" s="3" t="s">
        <v>264</v>
      </c>
      <c r="E67" t="s">
        <v>133</v>
      </c>
      <c r="F67" s="4">
        <v>190075.54</v>
      </c>
      <c r="I67" s="4">
        <v>-140784.54</v>
      </c>
      <c r="J67" s="4"/>
      <c r="K67" s="4"/>
      <c r="L67" s="10">
        <f>SUM(F67:J67)</f>
        <v>49291</v>
      </c>
      <c r="M67" t="s">
        <v>265</v>
      </c>
    </row>
    <row r="68" spans="1:13" outlineLevel="1" collapsed="1" x14ac:dyDescent="0.25">
      <c r="D68" s="3"/>
      <c r="F68" s="4"/>
      <c r="I68" s="4"/>
      <c r="J68" s="4"/>
      <c r="K68" s="4"/>
      <c r="L68" s="10">
        <f>SUBTOTAL(9,L67:L67)</f>
        <v>49291</v>
      </c>
      <c r="M68" s="9" t="s">
        <v>566</v>
      </c>
    </row>
    <row r="69" spans="1:13" hidden="1" outlineLevel="2" x14ac:dyDescent="0.25">
      <c r="D69" t="s">
        <v>494</v>
      </c>
      <c r="H69" s="8">
        <v>9090.7123433894303</v>
      </c>
      <c r="I69" s="8"/>
      <c r="J69" s="8"/>
      <c r="K69" s="8"/>
      <c r="L69" s="10">
        <f>SUM(F69:J69)</f>
        <v>9090.7123433894303</v>
      </c>
      <c r="M69" t="s">
        <v>526</v>
      </c>
    </row>
    <row r="70" spans="1:13" hidden="1" outlineLevel="2" x14ac:dyDescent="0.25">
      <c r="D70" t="s">
        <v>505</v>
      </c>
      <c r="H70" s="4">
        <v>455.44577530385487</v>
      </c>
      <c r="I70" s="4"/>
      <c r="J70" s="4"/>
      <c r="K70" s="4"/>
      <c r="L70" s="10">
        <f>SUM(F70:J70)</f>
        <v>455.44577530385487</v>
      </c>
      <c r="M70" t="s">
        <v>526</v>
      </c>
    </row>
    <row r="71" spans="1:13" outlineLevel="1" collapsed="1" x14ac:dyDescent="0.25">
      <c r="H71" s="4"/>
      <c r="I71" s="4"/>
      <c r="J71" s="4"/>
      <c r="K71" s="4"/>
      <c r="L71" s="10">
        <f>SUBTOTAL(9,L69:L70)</f>
        <v>9546.1581186932854</v>
      </c>
      <c r="M71" s="9" t="s">
        <v>567</v>
      </c>
    </row>
    <row r="72" spans="1:13" hidden="1" outlineLevel="2" x14ac:dyDescent="0.25">
      <c r="D72" s="3" t="s">
        <v>440</v>
      </c>
      <c r="G72" s="4">
        <v>897771.75828595716</v>
      </c>
      <c r="H72" s="4"/>
      <c r="I72" s="4"/>
      <c r="J72" s="4"/>
      <c r="K72" s="4"/>
      <c r="L72" s="10">
        <f>SUM(F72:J72)</f>
        <v>897771.75828595716</v>
      </c>
      <c r="M72" t="s">
        <v>451</v>
      </c>
    </row>
    <row r="73" spans="1:13" outlineLevel="1" collapsed="1" x14ac:dyDescent="0.25">
      <c r="D73" s="3"/>
      <c r="G73" s="4"/>
      <c r="H73" s="4"/>
      <c r="I73" s="4"/>
      <c r="J73" s="4"/>
      <c r="K73" s="4"/>
      <c r="L73" s="10">
        <f>SUBTOTAL(9,L72:L72)</f>
        <v>897771.75828595716</v>
      </c>
      <c r="M73" s="9" t="s">
        <v>568</v>
      </c>
    </row>
    <row r="74" spans="1:13" hidden="1" outlineLevel="2" x14ac:dyDescent="0.25">
      <c r="D74" t="s">
        <v>462</v>
      </c>
      <c r="H74" s="4">
        <v>57738.001029761748</v>
      </c>
      <c r="I74" s="4"/>
      <c r="J74" s="4"/>
      <c r="K74" s="4"/>
      <c r="L74" s="10">
        <f>SUM(F74:J74)</f>
        <v>57738.001029761748</v>
      </c>
      <c r="M74" t="s">
        <v>517</v>
      </c>
    </row>
    <row r="75" spans="1:13" hidden="1" outlineLevel="2" x14ac:dyDescent="0.25">
      <c r="D75" t="s">
        <v>473</v>
      </c>
      <c r="H75" s="4">
        <v>33336.616832361076</v>
      </c>
      <c r="I75" s="4"/>
      <c r="J75" s="4"/>
      <c r="K75" s="4"/>
      <c r="L75" s="10">
        <f>SUM(F75:J75)</f>
        <v>33336.616832361076</v>
      </c>
      <c r="M75" t="s">
        <v>517</v>
      </c>
    </row>
    <row r="76" spans="1:13" hidden="1" outlineLevel="2" x14ac:dyDescent="0.25">
      <c r="D76" t="s">
        <v>484</v>
      </c>
      <c r="H76" s="4">
        <v>3353.488042251442</v>
      </c>
      <c r="I76" s="4"/>
      <c r="J76" s="4"/>
      <c r="K76" s="4"/>
      <c r="L76" s="10">
        <f>SUM(F76:J76)</f>
        <v>3353.488042251442</v>
      </c>
      <c r="M76" t="s">
        <v>517</v>
      </c>
    </row>
    <row r="77" spans="1:13" outlineLevel="1" collapsed="1" x14ac:dyDescent="0.25">
      <c r="H77" s="4"/>
      <c r="I77" s="4"/>
      <c r="J77" s="4"/>
      <c r="K77" s="4"/>
      <c r="L77" s="10">
        <f>SUBTOTAL(9,L74:L76)</f>
        <v>94428.105904374272</v>
      </c>
      <c r="M77" s="9" t="s">
        <v>569</v>
      </c>
    </row>
    <row r="78" spans="1:13" hidden="1" outlineLevel="2" x14ac:dyDescent="0.25">
      <c r="D78" t="s">
        <v>495</v>
      </c>
      <c r="H78" s="8">
        <v>66445.419825403893</v>
      </c>
      <c r="I78" s="8"/>
      <c r="J78" s="8"/>
      <c r="K78" s="8"/>
      <c r="L78" s="10">
        <f>SUM(F78:J78)</f>
        <v>66445.419825403893</v>
      </c>
      <c r="M78" t="s">
        <v>527</v>
      </c>
    </row>
    <row r="79" spans="1:13" hidden="1" outlineLevel="2" x14ac:dyDescent="0.25">
      <c r="D79" t="s">
        <v>506</v>
      </c>
      <c r="H79" s="4">
        <v>3328.9234775729406</v>
      </c>
      <c r="I79" s="4"/>
      <c r="J79" s="4"/>
      <c r="K79" s="4"/>
      <c r="L79" s="10">
        <f>SUM(F79:J79)</f>
        <v>3328.9234775729406</v>
      </c>
      <c r="M79" t="s">
        <v>527</v>
      </c>
    </row>
    <row r="80" spans="1:13" outlineLevel="1" collapsed="1" x14ac:dyDescent="0.25">
      <c r="H80" s="4"/>
      <c r="I80" s="4"/>
      <c r="J80" s="4"/>
      <c r="K80" s="4"/>
      <c r="L80" s="10">
        <f>SUBTOTAL(9,L78:L79)</f>
        <v>69774.343302976835</v>
      </c>
      <c r="M80" s="9" t="s">
        <v>570</v>
      </c>
    </row>
    <row r="81" spans="1:13" hidden="1" outlineLevel="2" x14ac:dyDescent="0.25">
      <c r="D81" s="3" t="s">
        <v>443</v>
      </c>
      <c r="G81" s="4">
        <v>140460.63836852188</v>
      </c>
      <c r="H81" s="4"/>
      <c r="I81" s="4"/>
      <c r="J81" s="4"/>
      <c r="K81" s="4"/>
      <c r="L81" s="10">
        <f>SUM(F81:J81)</f>
        <v>140460.63836852188</v>
      </c>
      <c r="M81" t="s">
        <v>454</v>
      </c>
    </row>
    <row r="82" spans="1:13" outlineLevel="1" collapsed="1" x14ac:dyDescent="0.25">
      <c r="D82" s="3"/>
      <c r="G82" s="4"/>
      <c r="H82" s="4"/>
      <c r="I82" s="4"/>
      <c r="J82" s="4"/>
      <c r="K82" s="4"/>
      <c r="L82" s="10">
        <f>SUBTOTAL(9,L81:L81)</f>
        <v>140460.63836852188</v>
      </c>
      <c r="M82" s="9" t="s">
        <v>571</v>
      </c>
    </row>
    <row r="83" spans="1:13" hidden="1" outlineLevel="2" x14ac:dyDescent="0.25">
      <c r="A83" t="str">
        <f>CONCATENATE(B83,C83)</f>
        <v>80000626220</v>
      </c>
      <c r="B83" t="s">
        <v>30</v>
      </c>
      <c r="C83" t="s">
        <v>332</v>
      </c>
      <c r="D83" s="3" t="s">
        <v>333</v>
      </c>
      <c r="E83" t="s">
        <v>31</v>
      </c>
      <c r="F83" s="4">
        <v>52733.3</v>
      </c>
      <c r="L83" s="10">
        <f>SUM(F83:J83)</f>
        <v>52733.3</v>
      </c>
      <c r="M83" t="s">
        <v>335</v>
      </c>
    </row>
    <row r="84" spans="1:13" outlineLevel="1" collapsed="1" x14ac:dyDescent="0.25">
      <c r="D84" s="3"/>
      <c r="F84" s="4"/>
      <c r="L84" s="10">
        <f>SUBTOTAL(9,L83:L83)</f>
        <v>52733.3</v>
      </c>
      <c r="M84" s="9" t="s">
        <v>572</v>
      </c>
    </row>
    <row r="85" spans="1:13" hidden="1" outlineLevel="2" x14ac:dyDescent="0.25">
      <c r="A85" t="str">
        <f t="shared" ref="A85:A100" si="2">CONCATENATE(B85,C85)</f>
        <v>80000612990</v>
      </c>
      <c r="B85" t="s">
        <v>30</v>
      </c>
      <c r="C85" t="s">
        <v>286</v>
      </c>
      <c r="D85" s="3" t="s">
        <v>287</v>
      </c>
      <c r="E85" t="s">
        <v>31</v>
      </c>
      <c r="F85" s="4">
        <v>199.28</v>
      </c>
      <c r="L85" s="10">
        <f t="shared" ref="L85:L100" si="3">SUM(F85:J85)</f>
        <v>199.28</v>
      </c>
      <c r="M85" s="5" t="s">
        <v>289</v>
      </c>
    </row>
    <row r="86" spans="1:13" hidden="1" outlineLevel="2" x14ac:dyDescent="0.25">
      <c r="A86" t="str">
        <f t="shared" si="2"/>
        <v>80000614400</v>
      </c>
      <c r="B86" t="s">
        <v>30</v>
      </c>
      <c r="C86" t="s">
        <v>292</v>
      </c>
      <c r="D86" s="3" t="s">
        <v>293</v>
      </c>
      <c r="E86" t="s">
        <v>31</v>
      </c>
      <c r="F86" s="4">
        <v>3477.05</v>
      </c>
      <c r="L86" s="10">
        <f t="shared" si="3"/>
        <v>3477.05</v>
      </c>
      <c r="M86" t="s">
        <v>289</v>
      </c>
    </row>
    <row r="87" spans="1:13" hidden="1" outlineLevel="2" x14ac:dyDescent="0.25">
      <c r="A87" t="str">
        <f t="shared" si="2"/>
        <v>80023614400</v>
      </c>
      <c r="B87" t="s">
        <v>14</v>
      </c>
      <c r="C87" t="s">
        <v>292</v>
      </c>
      <c r="D87" s="3" t="s">
        <v>293</v>
      </c>
      <c r="E87" t="s">
        <v>15</v>
      </c>
      <c r="F87" s="4">
        <v>58</v>
      </c>
      <c r="L87" s="10">
        <f t="shared" si="3"/>
        <v>58</v>
      </c>
      <c r="M87" t="s">
        <v>289</v>
      </c>
    </row>
    <row r="88" spans="1:13" hidden="1" outlineLevel="2" x14ac:dyDescent="0.25">
      <c r="A88" t="str">
        <f t="shared" si="2"/>
        <v>80035614400</v>
      </c>
      <c r="B88" t="s">
        <v>16</v>
      </c>
      <c r="C88" t="s">
        <v>292</v>
      </c>
      <c r="D88" s="3" t="s">
        <v>293</v>
      </c>
      <c r="E88" t="s">
        <v>17</v>
      </c>
      <c r="F88" s="4">
        <v>58</v>
      </c>
      <c r="L88" s="10">
        <f t="shared" si="3"/>
        <v>58</v>
      </c>
      <c r="M88" t="s">
        <v>289</v>
      </c>
    </row>
    <row r="89" spans="1:13" hidden="1" outlineLevel="2" x14ac:dyDescent="0.25">
      <c r="A89" t="str">
        <f t="shared" si="2"/>
        <v>80036614400</v>
      </c>
      <c r="B89" t="s">
        <v>26</v>
      </c>
      <c r="C89" t="s">
        <v>292</v>
      </c>
      <c r="D89" s="3" t="s">
        <v>293</v>
      </c>
      <c r="E89" t="s">
        <v>27</v>
      </c>
      <c r="F89" s="4">
        <v>58</v>
      </c>
      <c r="L89" s="10">
        <f t="shared" si="3"/>
        <v>58</v>
      </c>
      <c r="M89" t="s">
        <v>289</v>
      </c>
    </row>
    <row r="90" spans="1:13" hidden="1" outlineLevel="2" x14ac:dyDescent="0.25">
      <c r="A90" t="str">
        <f t="shared" si="2"/>
        <v>80037614400</v>
      </c>
      <c r="B90" t="s">
        <v>18</v>
      </c>
      <c r="C90" t="s">
        <v>292</v>
      </c>
      <c r="D90" s="3" t="s">
        <v>293</v>
      </c>
      <c r="E90" t="s">
        <v>19</v>
      </c>
      <c r="F90" s="4">
        <v>58</v>
      </c>
      <c r="L90" s="10">
        <f t="shared" si="3"/>
        <v>58</v>
      </c>
      <c r="M90" t="s">
        <v>289</v>
      </c>
    </row>
    <row r="91" spans="1:13" hidden="1" outlineLevel="2" x14ac:dyDescent="0.25">
      <c r="A91" t="str">
        <f t="shared" si="2"/>
        <v>81205614400</v>
      </c>
      <c r="B91" t="s">
        <v>132</v>
      </c>
      <c r="C91" t="s">
        <v>292</v>
      </c>
      <c r="D91" s="3" t="s">
        <v>293</v>
      </c>
      <c r="E91" t="s">
        <v>133</v>
      </c>
      <c r="F91" s="4">
        <v>212.49</v>
      </c>
      <c r="L91" s="10">
        <f t="shared" si="3"/>
        <v>212.49</v>
      </c>
      <c r="M91" t="s">
        <v>289</v>
      </c>
    </row>
    <row r="92" spans="1:13" hidden="1" outlineLevel="2" x14ac:dyDescent="0.25">
      <c r="A92" t="str">
        <f t="shared" si="2"/>
        <v>80000614420</v>
      </c>
      <c r="B92" t="s">
        <v>30</v>
      </c>
      <c r="C92" t="s">
        <v>294</v>
      </c>
      <c r="D92" s="3" t="s">
        <v>295</v>
      </c>
      <c r="E92" t="s">
        <v>31</v>
      </c>
      <c r="F92" s="4">
        <v>99.77</v>
      </c>
      <c r="L92" s="10">
        <f t="shared" si="3"/>
        <v>99.77</v>
      </c>
      <c r="M92" t="s">
        <v>289</v>
      </c>
    </row>
    <row r="93" spans="1:13" hidden="1" outlineLevel="2" x14ac:dyDescent="0.25">
      <c r="A93" t="str">
        <f t="shared" si="2"/>
        <v>76300614430</v>
      </c>
      <c r="B93" t="s">
        <v>126</v>
      </c>
      <c r="C93" t="s">
        <v>296</v>
      </c>
      <c r="D93" s="3" t="s">
        <v>297</v>
      </c>
      <c r="E93" t="s">
        <v>127</v>
      </c>
      <c r="F93" s="4">
        <v>58.5</v>
      </c>
      <c r="L93" s="10">
        <f t="shared" si="3"/>
        <v>58.5</v>
      </c>
      <c r="M93" t="s">
        <v>289</v>
      </c>
    </row>
    <row r="94" spans="1:13" hidden="1" outlineLevel="2" x14ac:dyDescent="0.25">
      <c r="A94" t="str">
        <f t="shared" si="2"/>
        <v>76900614430</v>
      </c>
      <c r="B94" t="s">
        <v>38</v>
      </c>
      <c r="C94" t="s">
        <v>296</v>
      </c>
      <c r="D94" s="3" t="s">
        <v>297</v>
      </c>
      <c r="E94" t="s">
        <v>41</v>
      </c>
      <c r="F94" s="4">
        <v>213.69</v>
      </c>
      <c r="L94" s="10">
        <f t="shared" si="3"/>
        <v>213.69</v>
      </c>
      <c r="M94" t="s">
        <v>289</v>
      </c>
    </row>
    <row r="95" spans="1:13" hidden="1" outlineLevel="2" x14ac:dyDescent="0.25">
      <c r="A95" t="str">
        <f t="shared" si="2"/>
        <v>80000614430</v>
      </c>
      <c r="B95" t="s">
        <v>30</v>
      </c>
      <c r="C95" t="s">
        <v>296</v>
      </c>
      <c r="D95" s="3" t="s">
        <v>297</v>
      </c>
      <c r="E95" t="s">
        <v>31</v>
      </c>
      <c r="F95" s="4">
        <v>37</v>
      </c>
      <c r="L95" s="10">
        <f t="shared" si="3"/>
        <v>37</v>
      </c>
      <c r="M95" t="s">
        <v>289</v>
      </c>
    </row>
    <row r="96" spans="1:13" hidden="1" outlineLevel="2" x14ac:dyDescent="0.25">
      <c r="A96" t="str">
        <f t="shared" si="2"/>
        <v>80023614430</v>
      </c>
      <c r="B96" t="s">
        <v>14</v>
      </c>
      <c r="C96" t="s">
        <v>296</v>
      </c>
      <c r="D96" s="3" t="s">
        <v>297</v>
      </c>
      <c r="E96" t="s">
        <v>15</v>
      </c>
      <c r="F96" s="4">
        <v>421.75</v>
      </c>
      <c r="L96" s="10">
        <f t="shared" si="3"/>
        <v>421.75</v>
      </c>
      <c r="M96" t="s">
        <v>289</v>
      </c>
    </row>
    <row r="97" spans="1:13" hidden="1" outlineLevel="2" x14ac:dyDescent="0.25">
      <c r="A97" t="str">
        <f t="shared" si="2"/>
        <v>80035614430</v>
      </c>
      <c r="B97" t="s">
        <v>16</v>
      </c>
      <c r="C97" t="s">
        <v>296</v>
      </c>
      <c r="D97" s="3" t="s">
        <v>297</v>
      </c>
      <c r="E97" t="s">
        <v>17</v>
      </c>
      <c r="F97" s="4">
        <v>649.29</v>
      </c>
      <c r="L97" s="10">
        <f t="shared" si="3"/>
        <v>649.29</v>
      </c>
      <c r="M97" t="s">
        <v>289</v>
      </c>
    </row>
    <row r="98" spans="1:13" hidden="1" outlineLevel="2" x14ac:dyDescent="0.25">
      <c r="A98" t="str">
        <f t="shared" si="2"/>
        <v>80036614430</v>
      </c>
      <c r="B98" t="s">
        <v>26</v>
      </c>
      <c r="C98" t="s">
        <v>296</v>
      </c>
      <c r="D98" s="3" t="s">
        <v>297</v>
      </c>
      <c r="E98" t="s">
        <v>27</v>
      </c>
      <c r="F98" s="4">
        <v>508.13</v>
      </c>
      <c r="L98" s="10">
        <f t="shared" si="3"/>
        <v>508.13</v>
      </c>
      <c r="M98" t="s">
        <v>289</v>
      </c>
    </row>
    <row r="99" spans="1:13" hidden="1" outlineLevel="2" x14ac:dyDescent="0.25">
      <c r="A99" t="str">
        <f t="shared" si="2"/>
        <v>80037614430</v>
      </c>
      <c r="B99" t="s">
        <v>18</v>
      </c>
      <c r="C99" t="s">
        <v>296</v>
      </c>
      <c r="D99" s="3" t="s">
        <v>297</v>
      </c>
      <c r="E99" t="s">
        <v>19</v>
      </c>
      <c r="F99" s="4">
        <v>1027.7</v>
      </c>
      <c r="L99" s="10">
        <f t="shared" si="3"/>
        <v>1027.7</v>
      </c>
      <c r="M99" t="s">
        <v>289</v>
      </c>
    </row>
    <row r="100" spans="1:13" hidden="1" outlineLevel="2" x14ac:dyDescent="0.25">
      <c r="A100" t="str">
        <f t="shared" si="2"/>
        <v>80000670820</v>
      </c>
      <c r="B100" t="s">
        <v>30</v>
      </c>
      <c r="C100" t="s">
        <v>427</v>
      </c>
      <c r="D100" s="3" t="s">
        <v>428</v>
      </c>
      <c r="E100" t="s">
        <v>31</v>
      </c>
      <c r="F100" s="4">
        <v>1790.4</v>
      </c>
      <c r="L100" s="10">
        <f t="shared" si="3"/>
        <v>1790.4</v>
      </c>
      <c r="M100" t="s">
        <v>289</v>
      </c>
    </row>
    <row r="101" spans="1:13" outlineLevel="1" collapsed="1" x14ac:dyDescent="0.25">
      <c r="D101" s="3"/>
      <c r="F101" s="4"/>
      <c r="L101" s="10">
        <f>SUBTOTAL(9,L85:L100)</f>
        <v>8927.0500000000011</v>
      </c>
      <c r="M101" s="9" t="s">
        <v>573</v>
      </c>
    </row>
    <row r="102" spans="1:13" hidden="1" outlineLevel="2" x14ac:dyDescent="0.25">
      <c r="A102" t="str">
        <f>CONCATENATE(B102,C102)</f>
        <v>76900650440</v>
      </c>
      <c r="B102" t="s">
        <v>38</v>
      </c>
      <c r="C102" t="s">
        <v>383</v>
      </c>
      <c r="D102" s="3" t="s">
        <v>384</v>
      </c>
      <c r="E102" t="s">
        <v>41</v>
      </c>
      <c r="F102" s="4">
        <v>5685.07</v>
      </c>
      <c r="L102" s="10">
        <f>SUM(F102:J102)</f>
        <v>5685.07</v>
      </c>
      <c r="M102" t="s">
        <v>385</v>
      </c>
    </row>
    <row r="103" spans="1:13" hidden="1" outlineLevel="2" x14ac:dyDescent="0.25">
      <c r="A103" t="str">
        <f>CONCATENATE(B103,C103)</f>
        <v>80000650440</v>
      </c>
      <c r="B103" t="s">
        <v>30</v>
      </c>
      <c r="C103" t="s">
        <v>383</v>
      </c>
      <c r="D103" s="3" t="s">
        <v>384</v>
      </c>
      <c r="E103" t="s">
        <v>31</v>
      </c>
      <c r="F103" s="4">
        <v>1181.73</v>
      </c>
      <c r="L103" s="10">
        <f>SUM(F103:J103)</f>
        <v>1181.73</v>
      </c>
      <c r="M103" t="s">
        <v>385</v>
      </c>
    </row>
    <row r="104" spans="1:13" hidden="1" outlineLevel="2" x14ac:dyDescent="0.25">
      <c r="A104" t="str">
        <f>CONCATENATE(B104,C104)</f>
        <v>10005650460</v>
      </c>
      <c r="B104" t="s">
        <v>68</v>
      </c>
      <c r="C104" t="s">
        <v>386</v>
      </c>
      <c r="D104" s="3" t="s">
        <v>387</v>
      </c>
      <c r="E104" t="s">
        <v>69</v>
      </c>
      <c r="F104" s="4">
        <v>600</v>
      </c>
      <c r="L104" s="10">
        <f>SUM(F104:J104)</f>
        <v>600</v>
      </c>
      <c r="M104" t="s">
        <v>385</v>
      </c>
    </row>
    <row r="105" spans="1:13" hidden="1" outlineLevel="2" x14ac:dyDescent="0.25">
      <c r="A105" t="str">
        <f>CONCATENATE(B105,C105)</f>
        <v>80000650460</v>
      </c>
      <c r="B105" t="s">
        <v>30</v>
      </c>
      <c r="C105" t="s">
        <v>386</v>
      </c>
      <c r="D105" s="3" t="s">
        <v>387</v>
      </c>
      <c r="E105" t="s">
        <v>31</v>
      </c>
      <c r="F105" s="4">
        <v>692.75</v>
      </c>
      <c r="L105" s="10">
        <f>SUM(F105:J105)</f>
        <v>692.75</v>
      </c>
      <c r="M105" t="s">
        <v>385</v>
      </c>
    </row>
    <row r="106" spans="1:13" hidden="1" outlineLevel="2" x14ac:dyDescent="0.25">
      <c r="A106" t="str">
        <f>CONCATENATE(B106,C106)</f>
        <v>80023650460</v>
      </c>
      <c r="B106" t="s">
        <v>14</v>
      </c>
      <c r="C106" t="s">
        <v>386</v>
      </c>
      <c r="D106" s="3" t="s">
        <v>387</v>
      </c>
      <c r="E106" t="s">
        <v>15</v>
      </c>
      <c r="F106" s="4">
        <v>25</v>
      </c>
      <c r="L106" s="10">
        <f>SUM(F106:J106)</f>
        <v>25</v>
      </c>
      <c r="M106" t="s">
        <v>385</v>
      </c>
    </row>
    <row r="107" spans="1:13" outlineLevel="1" collapsed="1" x14ac:dyDescent="0.25">
      <c r="D107" s="3"/>
      <c r="F107" s="4"/>
      <c r="L107" s="10">
        <f>SUBTOTAL(9,L102:L106)</f>
        <v>8184.5499999999993</v>
      </c>
      <c r="M107" s="9" t="s">
        <v>574</v>
      </c>
    </row>
    <row r="108" spans="1:13" hidden="1" outlineLevel="2" x14ac:dyDescent="0.25">
      <c r="A108" t="str">
        <f>CONCATENATE(B108,C108)</f>
        <v>10005663090</v>
      </c>
      <c r="B108" t="s">
        <v>68</v>
      </c>
      <c r="C108" t="s">
        <v>412</v>
      </c>
      <c r="D108" s="3" t="s">
        <v>413</v>
      </c>
      <c r="E108" t="s">
        <v>69</v>
      </c>
      <c r="F108" s="4">
        <v>313.36</v>
      </c>
      <c r="L108" s="10">
        <f>SUM(F108:J108)</f>
        <v>313.36</v>
      </c>
      <c r="M108" t="s">
        <v>414</v>
      </c>
    </row>
    <row r="109" spans="1:13" hidden="1" outlineLevel="2" x14ac:dyDescent="0.25">
      <c r="A109" t="str">
        <f>CONCATENATE(B109,C109)</f>
        <v>80000663090</v>
      </c>
      <c r="B109" t="s">
        <v>30</v>
      </c>
      <c r="C109" t="s">
        <v>412</v>
      </c>
      <c r="D109" s="3" t="s">
        <v>413</v>
      </c>
      <c r="E109" t="s">
        <v>31</v>
      </c>
      <c r="F109" s="4">
        <v>180.16</v>
      </c>
      <c r="L109" s="10">
        <f>SUM(F109:J109)</f>
        <v>180.16</v>
      </c>
      <c r="M109" t="s">
        <v>414</v>
      </c>
    </row>
    <row r="110" spans="1:13" hidden="1" outlineLevel="2" x14ac:dyDescent="0.25">
      <c r="A110" t="str">
        <f>CONCATENATE(B110,C110)</f>
        <v>80000663110</v>
      </c>
      <c r="B110" t="s">
        <v>30</v>
      </c>
      <c r="C110" t="s">
        <v>415</v>
      </c>
      <c r="D110" s="3" t="s">
        <v>416</v>
      </c>
      <c r="E110" t="s">
        <v>31</v>
      </c>
      <c r="F110" s="4">
        <v>144.11000000000001</v>
      </c>
      <c r="L110" s="10">
        <f>SUM(F110:J110)</f>
        <v>144.11000000000001</v>
      </c>
      <c r="M110" t="s">
        <v>414</v>
      </c>
    </row>
    <row r="111" spans="1:13" outlineLevel="1" collapsed="1" x14ac:dyDescent="0.25">
      <c r="D111" s="3"/>
      <c r="F111" s="4"/>
      <c r="L111" s="10">
        <f>SUBTOTAL(9,L108:L110)</f>
        <v>637.63</v>
      </c>
      <c r="M111" s="9" t="s">
        <v>575</v>
      </c>
    </row>
    <row r="112" spans="1:13" hidden="1" outlineLevel="2" x14ac:dyDescent="0.25">
      <c r="A112" t="str">
        <f>CONCATENATE(B112,C112)</f>
        <v>80000626370</v>
      </c>
      <c r="B112" t="s">
        <v>30</v>
      </c>
      <c r="C112" t="s">
        <v>351</v>
      </c>
      <c r="D112" s="3" t="s">
        <v>352</v>
      </c>
      <c r="E112" t="s">
        <v>31</v>
      </c>
      <c r="F112" s="4">
        <v>23373.75</v>
      </c>
      <c r="L112" s="10">
        <f>SUM(F112:J112)</f>
        <v>23373.75</v>
      </c>
      <c r="M112" t="s">
        <v>353</v>
      </c>
    </row>
    <row r="113" spans="1:13" outlineLevel="1" collapsed="1" x14ac:dyDescent="0.25">
      <c r="D113" s="3"/>
      <c r="F113" s="4"/>
      <c r="L113" s="10">
        <f>SUBTOTAL(9,L112:L112)</f>
        <v>23373.75</v>
      </c>
      <c r="M113" s="9" t="s">
        <v>576</v>
      </c>
    </row>
    <row r="114" spans="1:13" hidden="1" outlineLevel="2" x14ac:dyDescent="0.25">
      <c r="A114" t="str">
        <f>CONCATENATE(B114,C114)</f>
        <v>80000663010</v>
      </c>
      <c r="B114" t="s">
        <v>30</v>
      </c>
      <c r="C114" t="s">
        <v>407</v>
      </c>
      <c r="D114" s="3" t="s">
        <v>408</v>
      </c>
      <c r="E114" t="s">
        <v>31</v>
      </c>
      <c r="F114" s="4">
        <v>3529.1</v>
      </c>
      <c r="L114" s="10">
        <f>SUM(F114:J114)</f>
        <v>3529.1</v>
      </c>
      <c r="M114" t="s">
        <v>409</v>
      </c>
    </row>
    <row r="115" spans="1:13" hidden="1" outlineLevel="2" x14ac:dyDescent="0.25">
      <c r="A115" t="str">
        <f>CONCATENATE(B115,C115)</f>
        <v>10005663030</v>
      </c>
      <c r="B115" t="s">
        <v>68</v>
      </c>
      <c r="C115" t="s">
        <v>410</v>
      </c>
      <c r="D115" s="3" t="s">
        <v>411</v>
      </c>
      <c r="E115" t="s">
        <v>69</v>
      </c>
      <c r="F115" s="4">
        <v>88.15</v>
      </c>
      <c r="L115" s="10">
        <f>SUM(F115:J115)</f>
        <v>88.15</v>
      </c>
      <c r="M115" t="s">
        <v>409</v>
      </c>
    </row>
    <row r="116" spans="1:13" hidden="1" outlineLevel="2" x14ac:dyDescent="0.25">
      <c r="A116" t="str">
        <f>CONCATENATE(B116,C116)</f>
        <v>23300663030</v>
      </c>
      <c r="B116" t="s">
        <v>116</v>
      </c>
      <c r="C116" t="s">
        <v>410</v>
      </c>
      <c r="D116" s="3" t="s">
        <v>411</v>
      </c>
      <c r="E116" t="s">
        <v>117</v>
      </c>
      <c r="F116" s="4">
        <v>827.45</v>
      </c>
      <c r="L116" s="10">
        <f>SUM(F116:J116)</f>
        <v>827.45</v>
      </c>
      <c r="M116" t="s">
        <v>409</v>
      </c>
    </row>
    <row r="117" spans="1:13" hidden="1" outlineLevel="2" x14ac:dyDescent="0.25">
      <c r="A117" t="str">
        <f>CONCATENATE(B117,C117)</f>
        <v>80000663030</v>
      </c>
      <c r="B117" t="s">
        <v>30</v>
      </c>
      <c r="C117" t="s">
        <v>410</v>
      </c>
      <c r="D117" s="3" t="s">
        <v>411</v>
      </c>
      <c r="E117" t="s">
        <v>31</v>
      </c>
      <c r="F117" s="4">
        <v>1876.17</v>
      </c>
      <c r="L117" s="10">
        <f>SUM(F117:J117)</f>
        <v>1876.17</v>
      </c>
      <c r="M117" t="s">
        <v>409</v>
      </c>
    </row>
    <row r="118" spans="1:13" hidden="1" outlineLevel="2" x14ac:dyDescent="0.25">
      <c r="A118" t="str">
        <f>CONCATENATE(B118,C118)</f>
        <v>80000670430</v>
      </c>
      <c r="B118" t="s">
        <v>30</v>
      </c>
      <c r="C118" t="s">
        <v>420</v>
      </c>
      <c r="D118" s="3" t="s">
        <v>421</v>
      </c>
      <c r="E118" t="s">
        <v>31</v>
      </c>
      <c r="F118" s="4">
        <v>320</v>
      </c>
      <c r="L118" s="10">
        <f>SUM(F118:J118)</f>
        <v>320</v>
      </c>
      <c r="M118" t="s">
        <v>409</v>
      </c>
    </row>
    <row r="119" spans="1:13" outlineLevel="1" collapsed="1" x14ac:dyDescent="0.25">
      <c r="D119" s="3"/>
      <c r="F119" s="4"/>
      <c r="L119" s="10">
        <f>SUBTOTAL(9,L114:L118)</f>
        <v>6640.87</v>
      </c>
      <c r="M119" s="9" t="s">
        <v>577</v>
      </c>
    </row>
    <row r="120" spans="1:13" hidden="1" outlineLevel="2" x14ac:dyDescent="0.25">
      <c r="A120" t="str">
        <f>CONCATENATE(B120,C120)</f>
        <v>43005663120</v>
      </c>
      <c r="B120" t="s">
        <v>122</v>
      </c>
      <c r="C120" t="s">
        <v>417</v>
      </c>
      <c r="D120" s="3" t="s">
        <v>418</v>
      </c>
      <c r="E120" t="s">
        <v>123</v>
      </c>
      <c r="F120" s="4">
        <v>3180</v>
      </c>
      <c r="L120" s="10">
        <f>SUM(F120:J120)</f>
        <v>3180</v>
      </c>
      <c r="M120" t="s">
        <v>419</v>
      </c>
    </row>
    <row r="121" spans="1:13" hidden="1" outlineLevel="2" x14ac:dyDescent="0.25">
      <c r="A121" t="str">
        <f>CONCATENATE(B121,C121)</f>
        <v>80000663120</v>
      </c>
      <c r="B121" t="s">
        <v>30</v>
      </c>
      <c r="C121" t="s">
        <v>417</v>
      </c>
      <c r="D121" s="3" t="s">
        <v>418</v>
      </c>
      <c r="E121" t="s">
        <v>31</v>
      </c>
      <c r="F121" s="4">
        <v>930</v>
      </c>
      <c r="L121" s="10">
        <f>SUM(F121:J121)</f>
        <v>930</v>
      </c>
      <c r="M121" t="s">
        <v>419</v>
      </c>
    </row>
    <row r="122" spans="1:13" outlineLevel="1" collapsed="1" x14ac:dyDescent="0.25">
      <c r="D122" s="3"/>
      <c r="F122" s="4"/>
      <c r="L122" s="10">
        <f>SUBTOTAL(9,L120:L121)</f>
        <v>4110</v>
      </c>
      <c r="M122" s="9" t="s">
        <v>578</v>
      </c>
    </row>
    <row r="123" spans="1:13" hidden="1" outlineLevel="2" x14ac:dyDescent="0.25">
      <c r="A123" t="str">
        <f>CONCATENATE(B123,C123)</f>
        <v>80000626260</v>
      </c>
      <c r="B123" t="s">
        <v>30</v>
      </c>
      <c r="C123" t="s">
        <v>336</v>
      </c>
      <c r="D123" s="3" t="s">
        <v>337</v>
      </c>
      <c r="E123" t="s">
        <v>31</v>
      </c>
      <c r="F123" s="4">
        <v>15810</v>
      </c>
      <c r="L123" s="10">
        <f>SUM(F123:J123)</f>
        <v>15810</v>
      </c>
      <c r="M123" t="s">
        <v>338</v>
      </c>
    </row>
    <row r="124" spans="1:13" outlineLevel="1" collapsed="1" x14ac:dyDescent="0.25">
      <c r="D124" s="3"/>
      <c r="F124" s="4"/>
      <c r="L124" s="10">
        <f>SUBTOTAL(9,L123:L123)</f>
        <v>15810</v>
      </c>
      <c r="M124" s="9" t="s">
        <v>579</v>
      </c>
    </row>
    <row r="125" spans="1:13" hidden="1" outlineLevel="2" x14ac:dyDescent="0.25">
      <c r="D125" t="s">
        <v>465</v>
      </c>
      <c r="H125" s="4">
        <v>9033.3833827055496</v>
      </c>
      <c r="I125" s="4"/>
      <c r="J125" s="4"/>
      <c r="K125" s="4"/>
      <c r="L125" s="10">
        <f>SUM(F125:J125)</f>
        <v>9033.3833827055496</v>
      </c>
      <c r="M125" t="s">
        <v>520</v>
      </c>
    </row>
    <row r="126" spans="1:13" hidden="1" outlineLevel="2" x14ac:dyDescent="0.25">
      <c r="D126" t="s">
        <v>476</v>
      </c>
      <c r="H126" s="4">
        <v>5215.6713976613974</v>
      </c>
      <c r="I126" s="4"/>
      <c r="J126" s="4"/>
      <c r="K126" s="4"/>
      <c r="L126" s="10">
        <f>SUM(F126:J126)</f>
        <v>5215.6713976613974</v>
      </c>
      <c r="M126" t="s">
        <v>520</v>
      </c>
    </row>
    <row r="127" spans="1:13" hidden="1" outlineLevel="2" x14ac:dyDescent="0.25">
      <c r="D127" t="s">
        <v>487</v>
      </c>
      <c r="H127" s="4">
        <v>524.66906741992807</v>
      </c>
      <c r="I127" s="4"/>
      <c r="J127" s="4"/>
      <c r="K127" s="4"/>
      <c r="L127" s="10">
        <f>SUM(F127:J127)</f>
        <v>524.66906741992807</v>
      </c>
      <c r="M127" t="s">
        <v>520</v>
      </c>
    </row>
    <row r="128" spans="1:13" outlineLevel="1" collapsed="1" x14ac:dyDescent="0.25">
      <c r="H128" s="4"/>
      <c r="I128" s="4"/>
      <c r="J128" s="4"/>
      <c r="K128" s="4"/>
      <c r="L128" s="10">
        <f>SUBTOTAL(9,L125:L127)</f>
        <v>14773.723847786874</v>
      </c>
      <c r="M128" s="9" t="s">
        <v>580</v>
      </c>
    </row>
    <row r="129" spans="1:13" hidden="1" outlineLevel="2" x14ac:dyDescent="0.25">
      <c r="A129" t="str">
        <f>CONCATENATE(B129,C129)</f>
        <v>80000662100</v>
      </c>
      <c r="B129" t="s">
        <v>30</v>
      </c>
      <c r="C129" t="s">
        <v>404</v>
      </c>
      <c r="D129" s="3" t="s">
        <v>405</v>
      </c>
      <c r="E129" t="s">
        <v>31</v>
      </c>
      <c r="F129" s="4">
        <v>49671.56</v>
      </c>
      <c r="L129" s="10">
        <f>SUM(F129:J129)</f>
        <v>49671.56</v>
      </c>
      <c r="M129" t="s">
        <v>406</v>
      </c>
    </row>
    <row r="130" spans="1:13" outlineLevel="1" collapsed="1" x14ac:dyDescent="0.25">
      <c r="D130" s="3"/>
      <c r="F130" s="4"/>
      <c r="L130" s="10">
        <f>SUBTOTAL(9,L129:L129)</f>
        <v>49671.56</v>
      </c>
      <c r="M130" s="9" t="s">
        <v>581</v>
      </c>
    </row>
    <row r="131" spans="1:13" hidden="1" outlineLevel="2" x14ac:dyDescent="0.25">
      <c r="A131" t="str">
        <f>CONCATENATE(B131,C131)</f>
        <v>80000626280</v>
      </c>
      <c r="B131" t="s">
        <v>30</v>
      </c>
      <c r="C131" t="s">
        <v>342</v>
      </c>
      <c r="D131" s="3" t="s">
        <v>343</v>
      </c>
      <c r="E131" t="s">
        <v>31</v>
      </c>
      <c r="F131" s="4">
        <v>8674</v>
      </c>
      <c r="L131" s="10">
        <f>SUM(F131:J131)</f>
        <v>8674</v>
      </c>
      <c r="M131" t="s">
        <v>344</v>
      </c>
    </row>
    <row r="132" spans="1:13" hidden="1" outlineLevel="2" x14ac:dyDescent="0.25">
      <c r="A132" t="str">
        <f>CONCATENATE(B132,C132)</f>
        <v>80000670740</v>
      </c>
      <c r="B132" t="s">
        <v>30</v>
      </c>
      <c r="C132" t="s">
        <v>425</v>
      </c>
      <c r="D132" s="3" t="s">
        <v>426</v>
      </c>
      <c r="E132" t="s">
        <v>31</v>
      </c>
      <c r="F132" s="4">
        <v>4080.6800000000003</v>
      </c>
      <c r="L132" s="10">
        <f>SUM(F132:J132)</f>
        <v>4080.6800000000003</v>
      </c>
      <c r="M132" t="s">
        <v>344</v>
      </c>
    </row>
    <row r="133" spans="1:13" hidden="1" outlineLevel="2" x14ac:dyDescent="0.25">
      <c r="A133" t="str">
        <f>CONCATENATE(B133,C133)</f>
        <v>76099670841</v>
      </c>
      <c r="B133" t="s">
        <v>124</v>
      </c>
      <c r="C133" t="s">
        <v>429</v>
      </c>
      <c r="D133" s="3" t="s">
        <v>430</v>
      </c>
      <c r="E133" t="s">
        <v>125</v>
      </c>
      <c r="F133" s="4">
        <v>-22.27</v>
      </c>
      <c r="L133" s="10">
        <f>SUM(F133:J133)</f>
        <v>-22.27</v>
      </c>
      <c r="M133" t="s">
        <v>344</v>
      </c>
    </row>
    <row r="134" spans="1:13" hidden="1" outlineLevel="2" x14ac:dyDescent="0.25">
      <c r="A134" t="str">
        <f>CONCATENATE(B134,C134)</f>
        <v>80000671000</v>
      </c>
      <c r="B134" t="s">
        <v>30</v>
      </c>
      <c r="C134" t="s">
        <v>431</v>
      </c>
      <c r="D134" s="3" t="s">
        <v>432</v>
      </c>
      <c r="E134" t="s">
        <v>31</v>
      </c>
      <c r="F134" s="4">
        <v>125</v>
      </c>
      <c r="L134" s="10">
        <f>SUM(F134:J134)</f>
        <v>125</v>
      </c>
      <c r="M134" t="s">
        <v>344</v>
      </c>
    </row>
    <row r="135" spans="1:13" outlineLevel="1" collapsed="1" x14ac:dyDescent="0.25">
      <c r="D135" s="3"/>
      <c r="F135" s="4"/>
      <c r="L135" s="10">
        <f>SUBTOTAL(9,L131:L134)</f>
        <v>12857.41</v>
      </c>
      <c r="M135" s="9" t="s">
        <v>582</v>
      </c>
    </row>
    <row r="136" spans="1:13" hidden="1" outlineLevel="2" x14ac:dyDescent="0.25">
      <c r="D136" t="s">
        <v>498</v>
      </c>
      <c r="H136" s="8">
        <v>10395.700242519708</v>
      </c>
      <c r="I136" s="8"/>
      <c r="J136" s="8"/>
      <c r="K136" s="8"/>
      <c r="L136" s="10">
        <f>SUM(F136:J136)</f>
        <v>10395.700242519708</v>
      </c>
      <c r="M136" t="s">
        <v>530</v>
      </c>
    </row>
    <row r="137" spans="1:13" hidden="1" outlineLevel="2" x14ac:dyDescent="0.25">
      <c r="D137" t="s">
        <v>509</v>
      </c>
      <c r="H137" s="4">
        <v>520.82582507671304</v>
      </c>
      <c r="I137" s="4"/>
      <c r="J137" s="4"/>
      <c r="K137" s="4"/>
      <c r="L137" s="10">
        <f>SUM(F137:J137)</f>
        <v>520.82582507671304</v>
      </c>
      <c r="M137" t="s">
        <v>530</v>
      </c>
    </row>
    <row r="138" spans="1:13" outlineLevel="1" collapsed="1" x14ac:dyDescent="0.25">
      <c r="H138" s="4"/>
      <c r="I138" s="4"/>
      <c r="J138" s="4"/>
      <c r="K138" s="4"/>
      <c r="L138" s="10">
        <f>SUBTOTAL(9,L136:L137)</f>
        <v>10916.52606759642</v>
      </c>
      <c r="M138" s="9" t="s">
        <v>583</v>
      </c>
    </row>
    <row r="139" spans="1:13" hidden="1" outlineLevel="2" x14ac:dyDescent="0.25">
      <c r="D139" s="3" t="s">
        <v>444</v>
      </c>
      <c r="G139" s="4">
        <v>166525.88793644498</v>
      </c>
      <c r="H139" s="4"/>
      <c r="I139" s="4"/>
      <c r="J139" s="4"/>
      <c r="K139" s="4"/>
      <c r="L139" s="10">
        <f>SUM(F139:J139)</f>
        <v>166525.88793644498</v>
      </c>
      <c r="M139" t="s">
        <v>455</v>
      </c>
    </row>
    <row r="140" spans="1:13" outlineLevel="1" collapsed="1" x14ac:dyDescent="0.25">
      <c r="D140" s="3"/>
      <c r="G140" s="4"/>
      <c r="H140" s="4"/>
      <c r="I140" s="4"/>
      <c r="J140" s="4"/>
      <c r="K140" s="4"/>
      <c r="L140" s="10">
        <f>SUBTOTAL(9,L139:L139)</f>
        <v>166525.88793644498</v>
      </c>
      <c r="M140" s="9" t="s">
        <v>584</v>
      </c>
    </row>
    <row r="141" spans="1:13" hidden="1" outlineLevel="2" x14ac:dyDescent="0.25">
      <c r="D141" t="s">
        <v>466</v>
      </c>
      <c r="H141" s="4">
        <v>10709.706337291502</v>
      </c>
      <c r="I141" s="4"/>
      <c r="J141" s="4"/>
      <c r="K141" s="4"/>
      <c r="L141" s="10">
        <f>SUM(F141:J141)</f>
        <v>10709.706337291502</v>
      </c>
      <c r="M141" t="s">
        <v>521</v>
      </c>
    </row>
    <row r="142" spans="1:13" hidden="1" outlineLevel="2" x14ac:dyDescent="0.25">
      <c r="D142" t="s">
        <v>477</v>
      </c>
      <c r="H142" s="4">
        <v>6183.5423843191757</v>
      </c>
      <c r="I142" s="4"/>
      <c r="J142" s="4"/>
      <c r="K142" s="4"/>
      <c r="L142" s="10">
        <f>SUM(F142:J142)</f>
        <v>6183.5423843191757</v>
      </c>
      <c r="M142" t="s">
        <v>521</v>
      </c>
    </row>
    <row r="143" spans="1:13" hidden="1" outlineLevel="2" x14ac:dyDescent="0.25">
      <c r="D143" t="s">
        <v>488</v>
      </c>
      <c r="H143" s="4">
        <v>622.03179011373788</v>
      </c>
      <c r="I143" s="4"/>
      <c r="J143" s="4"/>
      <c r="K143" s="4"/>
      <c r="L143" s="10">
        <f>SUM(F143:J143)</f>
        <v>622.03179011373788</v>
      </c>
      <c r="M143" t="s">
        <v>521</v>
      </c>
    </row>
    <row r="144" spans="1:13" outlineLevel="1" collapsed="1" x14ac:dyDescent="0.25">
      <c r="H144" s="4"/>
      <c r="I144" s="4"/>
      <c r="J144" s="4"/>
      <c r="K144" s="4"/>
      <c r="L144" s="10">
        <f>SUBTOTAL(9,L141:L143)</f>
        <v>17515.280511724417</v>
      </c>
      <c r="M144" s="9" t="s">
        <v>585</v>
      </c>
    </row>
    <row r="145" spans="1:13" hidden="1" outlineLevel="2" x14ac:dyDescent="0.25">
      <c r="D145" t="s">
        <v>499</v>
      </c>
      <c r="H145" s="8">
        <v>12324.828035201877</v>
      </c>
      <c r="I145" s="8"/>
      <c r="J145" s="8"/>
      <c r="K145" s="8"/>
      <c r="L145" s="10">
        <f>SUM(F145:J145)</f>
        <v>12324.828035201877</v>
      </c>
      <c r="M145" t="s">
        <v>531</v>
      </c>
    </row>
    <row r="146" spans="1:13" hidden="1" outlineLevel="2" x14ac:dyDescent="0.25">
      <c r="D146" t="s">
        <v>510</v>
      </c>
      <c r="H146" s="4">
        <v>617.47535813968068</v>
      </c>
      <c r="I146" s="4"/>
      <c r="J146" s="4"/>
      <c r="K146" s="4"/>
      <c r="L146" s="10">
        <f>SUM(F146:J146)</f>
        <v>617.47535813968068</v>
      </c>
      <c r="M146" t="s">
        <v>531</v>
      </c>
    </row>
    <row r="147" spans="1:13" outlineLevel="1" collapsed="1" x14ac:dyDescent="0.25">
      <c r="H147" s="4"/>
      <c r="I147" s="4"/>
      <c r="J147" s="4"/>
      <c r="K147" s="4"/>
      <c r="L147" s="10">
        <f>SUBTOTAL(9,L145:L146)</f>
        <v>12942.303393341557</v>
      </c>
      <c r="M147" s="9" t="s">
        <v>586</v>
      </c>
    </row>
    <row r="148" spans="1:13" hidden="1" outlineLevel="2" x14ac:dyDescent="0.25">
      <c r="A148" t="str">
        <f>CONCATENATE(B148,C148)</f>
        <v>80100614430</v>
      </c>
      <c r="B148" t="s">
        <v>130</v>
      </c>
      <c r="C148" t="s">
        <v>296</v>
      </c>
      <c r="D148" s="3" t="s">
        <v>297</v>
      </c>
      <c r="E148" t="s">
        <v>131</v>
      </c>
      <c r="F148" s="4">
        <v>160</v>
      </c>
      <c r="L148" s="10">
        <f>SUM(F148:J148)</f>
        <v>160</v>
      </c>
      <c r="M148" t="s">
        <v>298</v>
      </c>
    </row>
    <row r="149" spans="1:13" hidden="1" outlineLevel="2" x14ac:dyDescent="0.25">
      <c r="A149" t="str">
        <f>CONCATENATE(B149,C149)</f>
        <v>80100626550</v>
      </c>
      <c r="B149" t="s">
        <v>130</v>
      </c>
      <c r="C149" t="s">
        <v>357</v>
      </c>
      <c r="D149" s="3" t="s">
        <v>358</v>
      </c>
      <c r="E149" t="s">
        <v>131</v>
      </c>
      <c r="F149" s="4">
        <v>1186.54</v>
      </c>
      <c r="L149" s="10">
        <f>SUM(F149:J149)</f>
        <v>1186.54</v>
      </c>
      <c r="M149" t="s">
        <v>298</v>
      </c>
    </row>
    <row r="150" spans="1:13" outlineLevel="1" collapsed="1" x14ac:dyDescent="0.25">
      <c r="D150" s="3"/>
      <c r="F150" s="4"/>
      <c r="L150" s="10">
        <f>SUBTOTAL(9,L148:L149)</f>
        <v>1346.54</v>
      </c>
      <c r="M150" s="9" t="s">
        <v>587</v>
      </c>
    </row>
    <row r="151" spans="1:13" hidden="1" outlineLevel="2" x14ac:dyDescent="0.25">
      <c r="A151" t="str">
        <f>CONCATENATE(B151,C151)</f>
        <v>80000450060</v>
      </c>
      <c r="B151" t="s">
        <v>30</v>
      </c>
      <c r="C151" t="s">
        <v>155</v>
      </c>
      <c r="D151" s="3" t="s">
        <v>156</v>
      </c>
      <c r="E151" t="s">
        <v>31</v>
      </c>
      <c r="F151" s="4">
        <v>28464.05</v>
      </c>
      <c r="L151" s="10">
        <f>SUM(F151:J151)</f>
        <v>28464.05</v>
      </c>
      <c r="M151" t="s">
        <v>157</v>
      </c>
    </row>
    <row r="152" spans="1:13" outlineLevel="1" collapsed="1" x14ac:dyDescent="0.25">
      <c r="D152" s="3"/>
      <c r="F152" s="4"/>
      <c r="L152" s="10">
        <f>SUBTOTAL(9,L151:L151)</f>
        <v>28464.05</v>
      </c>
      <c r="M152" s="9" t="s">
        <v>588</v>
      </c>
    </row>
    <row r="153" spans="1:13" hidden="1" outlineLevel="2" x14ac:dyDescent="0.25">
      <c r="A153" t="str">
        <f>CONCATENATE(B153,C153)</f>
        <v>80023670700</v>
      </c>
      <c r="B153" t="s">
        <v>14</v>
      </c>
      <c r="C153" t="s">
        <v>422</v>
      </c>
      <c r="D153" s="3" t="s">
        <v>423</v>
      </c>
      <c r="E153" t="s">
        <v>15</v>
      </c>
      <c r="F153" s="4">
        <v>69160.37</v>
      </c>
      <c r="L153" s="10">
        <f>SUM(F153:J153)</f>
        <v>69160.37</v>
      </c>
      <c r="M153" t="s">
        <v>424</v>
      </c>
    </row>
    <row r="154" spans="1:13" hidden="1" outlineLevel="2" x14ac:dyDescent="0.25">
      <c r="A154" t="str">
        <f>CONCATENATE(B154,C154)</f>
        <v>80035670700</v>
      </c>
      <c r="B154" t="s">
        <v>16</v>
      </c>
      <c r="C154" t="s">
        <v>422</v>
      </c>
      <c r="D154" s="3" t="s">
        <v>423</v>
      </c>
      <c r="E154" t="s">
        <v>17</v>
      </c>
      <c r="F154" s="4">
        <v>69802.19</v>
      </c>
      <c r="L154" s="10">
        <f>SUM(F154:J154)</f>
        <v>69802.19</v>
      </c>
      <c r="M154" t="s">
        <v>424</v>
      </c>
    </row>
    <row r="155" spans="1:13" hidden="1" outlineLevel="2" x14ac:dyDescent="0.25">
      <c r="A155" t="str">
        <f>CONCATENATE(B155,C155)</f>
        <v>80036670700</v>
      </c>
      <c r="B155" t="s">
        <v>26</v>
      </c>
      <c r="C155" t="s">
        <v>422</v>
      </c>
      <c r="D155" s="3" t="s">
        <v>423</v>
      </c>
      <c r="E155" t="s">
        <v>27</v>
      </c>
      <c r="F155" s="4">
        <v>14548.75</v>
      </c>
      <c r="L155" s="10">
        <f>SUM(F155:J155)</f>
        <v>14548.75</v>
      </c>
      <c r="M155" t="s">
        <v>424</v>
      </c>
    </row>
    <row r="156" spans="1:13" hidden="1" outlineLevel="2" x14ac:dyDescent="0.25">
      <c r="A156" t="str">
        <f>CONCATENATE(B156,C156)</f>
        <v>80037670700</v>
      </c>
      <c r="B156" t="s">
        <v>18</v>
      </c>
      <c r="C156" t="s">
        <v>422</v>
      </c>
      <c r="D156" s="3" t="s">
        <v>423</v>
      </c>
      <c r="E156" t="s">
        <v>19</v>
      </c>
      <c r="F156" s="4">
        <v>17007.82</v>
      </c>
      <c r="L156" s="10">
        <f>SUM(F156:J156)</f>
        <v>17007.82</v>
      </c>
      <c r="M156" t="s">
        <v>424</v>
      </c>
    </row>
    <row r="157" spans="1:13" outlineLevel="1" collapsed="1" x14ac:dyDescent="0.25">
      <c r="D157" s="3"/>
      <c r="F157" s="4"/>
      <c r="L157" s="10">
        <f>SUBTOTAL(9,L153:L156)</f>
        <v>170519.13</v>
      </c>
      <c r="M157" s="9" t="s">
        <v>589</v>
      </c>
    </row>
    <row r="158" spans="1:13" hidden="1" outlineLevel="2" x14ac:dyDescent="0.25">
      <c r="A158" t="str">
        <f>CONCATENATE(B158,C158)</f>
        <v>80000625400</v>
      </c>
      <c r="B158" t="s">
        <v>30</v>
      </c>
      <c r="C158" t="s">
        <v>321</v>
      </c>
      <c r="D158" s="3" t="s">
        <v>322</v>
      </c>
      <c r="E158" t="s">
        <v>31</v>
      </c>
      <c r="F158" s="4">
        <v>11622</v>
      </c>
      <c r="L158" s="10">
        <f>SUM(F158:J158)</f>
        <v>11622</v>
      </c>
      <c r="M158" t="s">
        <v>323</v>
      </c>
    </row>
    <row r="159" spans="1:13" outlineLevel="1" collapsed="1" x14ac:dyDescent="0.25">
      <c r="D159" s="3"/>
      <c r="F159" s="4"/>
      <c r="L159" s="10">
        <f>SUBTOTAL(9,L158:L158)</f>
        <v>11622</v>
      </c>
      <c r="M159" s="9" t="s">
        <v>590</v>
      </c>
    </row>
    <row r="160" spans="1:13" hidden="1" outlineLevel="2" x14ac:dyDescent="0.25">
      <c r="A160" t="str">
        <f>CONCATENATE(B160,C160)</f>
        <v>80000626300</v>
      </c>
      <c r="B160" t="s">
        <v>30</v>
      </c>
      <c r="C160" t="s">
        <v>345</v>
      </c>
      <c r="D160" s="3" t="s">
        <v>346</v>
      </c>
      <c r="E160" t="s">
        <v>31</v>
      </c>
      <c r="F160" s="4">
        <v>12092.58</v>
      </c>
      <c r="L160" s="10">
        <f>SUM(F160:J160)</f>
        <v>12092.58</v>
      </c>
      <c r="M160" t="s">
        <v>347</v>
      </c>
    </row>
    <row r="161" spans="1:13" outlineLevel="1" collapsed="1" x14ac:dyDescent="0.25">
      <c r="D161" s="3"/>
      <c r="F161" s="4"/>
      <c r="L161" s="10">
        <f>SUBTOTAL(9,L160:L160)</f>
        <v>12092.58</v>
      </c>
      <c r="M161" s="9" t="s">
        <v>591</v>
      </c>
    </row>
    <row r="162" spans="1:13" hidden="1" outlineLevel="2" x14ac:dyDescent="0.25">
      <c r="A162" t="str">
        <f>CONCATENATE(B162,C162)</f>
        <v>80000626270</v>
      </c>
      <c r="B162" t="s">
        <v>30</v>
      </c>
      <c r="C162" t="s">
        <v>339</v>
      </c>
      <c r="D162" s="3" t="s">
        <v>340</v>
      </c>
      <c r="E162" t="s">
        <v>31</v>
      </c>
      <c r="F162" s="4">
        <v>201677.48</v>
      </c>
      <c r="L162" s="10">
        <f>SUM(F162:J162)</f>
        <v>201677.48</v>
      </c>
      <c r="M162" t="s">
        <v>341</v>
      </c>
    </row>
    <row r="163" spans="1:13" outlineLevel="1" collapsed="1" x14ac:dyDescent="0.25">
      <c r="D163" s="3"/>
      <c r="F163" s="4"/>
      <c r="L163" s="10">
        <f>SUBTOTAL(9,L162:L162)</f>
        <v>201677.48</v>
      </c>
      <c r="M163" s="9" t="s">
        <v>592</v>
      </c>
    </row>
    <row r="164" spans="1:13" hidden="1" outlineLevel="2" x14ac:dyDescent="0.25">
      <c r="A164" t="str">
        <f>CONCATENATE(B164,C164)</f>
        <v>76900650400</v>
      </c>
      <c r="B164" t="s">
        <v>38</v>
      </c>
      <c r="C164" t="s">
        <v>380</v>
      </c>
      <c r="D164" s="3" t="s">
        <v>381</v>
      </c>
      <c r="E164" t="s">
        <v>41</v>
      </c>
      <c r="F164" s="4">
        <v>48444.04</v>
      </c>
      <c r="L164" s="10">
        <f>SUM(F164:J164)</f>
        <v>48444.04</v>
      </c>
      <c r="M164" t="s">
        <v>382</v>
      </c>
    </row>
    <row r="165" spans="1:13" hidden="1" outlineLevel="2" x14ac:dyDescent="0.25">
      <c r="A165" t="str">
        <f>CONCATENATE(B165,C165)</f>
        <v>76900650470</v>
      </c>
      <c r="B165" t="s">
        <v>38</v>
      </c>
      <c r="C165" t="s">
        <v>388</v>
      </c>
      <c r="D165" s="3" t="s">
        <v>389</v>
      </c>
      <c r="E165" t="s">
        <v>41</v>
      </c>
      <c r="F165" s="4">
        <v>21131.95</v>
      </c>
      <c r="L165" s="10">
        <f>SUM(F165:J165)</f>
        <v>21131.95</v>
      </c>
      <c r="M165" t="s">
        <v>382</v>
      </c>
    </row>
    <row r="166" spans="1:13" hidden="1" outlineLevel="2" x14ac:dyDescent="0.25">
      <c r="A166" t="str">
        <f>CONCATENATE(B166,C166)</f>
        <v>76900650500</v>
      </c>
      <c r="B166" t="s">
        <v>38</v>
      </c>
      <c r="C166" t="s">
        <v>390</v>
      </c>
      <c r="D166" s="3" t="s">
        <v>391</v>
      </c>
      <c r="E166" t="s">
        <v>41</v>
      </c>
      <c r="F166" s="4">
        <v>10454.6</v>
      </c>
      <c r="L166" s="10">
        <f>SUM(F166:J166)</f>
        <v>10454.6</v>
      </c>
      <c r="M166" t="s">
        <v>382</v>
      </c>
    </row>
    <row r="167" spans="1:13" outlineLevel="1" collapsed="1" x14ac:dyDescent="0.25">
      <c r="D167" s="3"/>
      <c r="F167" s="4"/>
      <c r="L167" s="10">
        <f>SUBTOTAL(9,L164:L166)</f>
        <v>80030.590000000011</v>
      </c>
      <c r="M167" s="9" t="s">
        <v>593</v>
      </c>
    </row>
    <row r="168" spans="1:13" hidden="1" outlineLevel="2" x14ac:dyDescent="0.25">
      <c r="A168" t="str">
        <f>CONCATENATE(B168,C168)</f>
        <v>76900650030</v>
      </c>
      <c r="B168" t="s">
        <v>38</v>
      </c>
      <c r="C168" t="s">
        <v>368</v>
      </c>
      <c r="D168" s="3" t="s">
        <v>369</v>
      </c>
      <c r="E168" t="s">
        <v>41</v>
      </c>
      <c r="F168" s="4">
        <v>15423.48</v>
      </c>
      <c r="L168" s="10">
        <f>SUM(F168:J168)</f>
        <v>15423.48</v>
      </c>
      <c r="M168" t="s">
        <v>370</v>
      </c>
    </row>
    <row r="169" spans="1:13" hidden="1" outlineLevel="2" x14ac:dyDescent="0.25">
      <c r="A169" t="str">
        <f>CONCATENATE(B169,C169)</f>
        <v>76500650300</v>
      </c>
      <c r="B169" t="s">
        <v>70</v>
      </c>
      <c r="C169" t="s">
        <v>378</v>
      </c>
      <c r="D169" s="3" t="s">
        <v>379</v>
      </c>
      <c r="E169" t="s">
        <v>71</v>
      </c>
      <c r="F169" s="4">
        <v>704.25</v>
      </c>
      <c r="L169" s="10">
        <f>SUM(F169:J169)</f>
        <v>704.25</v>
      </c>
      <c r="M169" t="s">
        <v>370</v>
      </c>
    </row>
    <row r="170" spans="1:13" hidden="1" outlineLevel="2" x14ac:dyDescent="0.25">
      <c r="A170" t="str">
        <f>CONCATENATE(B170,C170)</f>
        <v>76900650300</v>
      </c>
      <c r="B170" t="s">
        <v>38</v>
      </c>
      <c r="C170" t="s">
        <v>378</v>
      </c>
      <c r="D170" s="3" t="s">
        <v>379</v>
      </c>
      <c r="E170" t="s">
        <v>41</v>
      </c>
      <c r="F170" s="4">
        <v>32341.280000000002</v>
      </c>
      <c r="L170" s="10">
        <f>SUM(F170:J170)</f>
        <v>32341.280000000002</v>
      </c>
      <c r="M170" t="s">
        <v>370</v>
      </c>
    </row>
    <row r="171" spans="1:13" outlineLevel="1" collapsed="1" x14ac:dyDescent="0.25">
      <c r="D171" s="3"/>
      <c r="F171" s="4"/>
      <c r="L171" s="10">
        <f>SUBTOTAL(9,L168:L170)</f>
        <v>48469.01</v>
      </c>
      <c r="M171" s="9" t="s">
        <v>594</v>
      </c>
    </row>
    <row r="172" spans="1:13" hidden="1" outlineLevel="2" x14ac:dyDescent="0.25">
      <c r="D172" s="3" t="s">
        <v>445</v>
      </c>
      <c r="G172" s="4">
        <v>45143.880136107276</v>
      </c>
      <c r="H172" s="4"/>
      <c r="I172" s="4"/>
      <c r="J172" s="4"/>
      <c r="K172" s="4"/>
      <c r="L172" s="10">
        <f>SUM(F172:J172)</f>
        <v>45143.880136107276</v>
      </c>
      <c r="M172" t="s">
        <v>456</v>
      </c>
    </row>
    <row r="173" spans="1:13" outlineLevel="1" collapsed="1" x14ac:dyDescent="0.25">
      <c r="D173" s="3"/>
      <c r="G173" s="4"/>
      <c r="H173" s="4"/>
      <c r="I173" s="4"/>
      <c r="J173" s="4"/>
      <c r="K173" s="4"/>
      <c r="L173" s="10">
        <f>SUBTOTAL(9,L172:L172)</f>
        <v>45143.880136107276</v>
      </c>
      <c r="M173" s="9" t="s">
        <v>595</v>
      </c>
    </row>
    <row r="174" spans="1:13" hidden="1" outlineLevel="2" x14ac:dyDescent="0.25">
      <c r="D174" t="s">
        <v>467</v>
      </c>
      <c r="H174" s="4">
        <v>2903.3185480933544</v>
      </c>
      <c r="I174" s="4"/>
      <c r="J174" s="4"/>
      <c r="K174" s="4"/>
      <c r="L174" s="10">
        <f>SUM(F174:J174)</f>
        <v>2903.3185480933544</v>
      </c>
      <c r="M174" t="s">
        <v>522</v>
      </c>
    </row>
    <row r="175" spans="1:13" hidden="1" outlineLevel="2" x14ac:dyDescent="0.25">
      <c r="D175" t="s">
        <v>478</v>
      </c>
      <c r="H175" s="4">
        <v>1676.3105104761958</v>
      </c>
      <c r="I175" s="4"/>
      <c r="J175" s="4"/>
      <c r="K175" s="4"/>
      <c r="L175" s="10">
        <f>SUM(F175:J175)</f>
        <v>1676.3105104761958</v>
      </c>
      <c r="M175" t="s">
        <v>522</v>
      </c>
    </row>
    <row r="176" spans="1:13" hidden="1" outlineLevel="2" x14ac:dyDescent="0.25">
      <c r="D176" t="s">
        <v>489</v>
      </c>
      <c r="H176" s="4">
        <v>168.62800686257251</v>
      </c>
      <c r="I176" s="4"/>
      <c r="J176" s="4"/>
      <c r="K176" s="4"/>
      <c r="L176" s="10">
        <f>SUM(F176:J176)</f>
        <v>168.62800686257251</v>
      </c>
      <c r="M176" t="s">
        <v>522</v>
      </c>
    </row>
    <row r="177" spans="1:13" outlineLevel="1" collapsed="1" x14ac:dyDescent="0.25">
      <c r="H177" s="4"/>
      <c r="I177" s="4"/>
      <c r="J177" s="4"/>
      <c r="K177" s="4"/>
      <c r="L177" s="10">
        <f>SUBTOTAL(9,L174:L176)</f>
        <v>4748.2570654321225</v>
      </c>
      <c r="M177" s="9" t="s">
        <v>596</v>
      </c>
    </row>
    <row r="178" spans="1:13" hidden="1" outlineLevel="2" x14ac:dyDescent="0.25">
      <c r="D178" t="s">
        <v>500</v>
      </c>
      <c r="H178" s="8">
        <v>3341.1655473750479</v>
      </c>
      <c r="I178" s="8"/>
      <c r="J178" s="8"/>
      <c r="K178" s="8"/>
      <c r="L178" s="10">
        <f>SUM(F178:J178)</f>
        <v>3341.1655473750479</v>
      </c>
      <c r="M178" t="s">
        <v>532</v>
      </c>
    </row>
    <row r="179" spans="1:13" hidden="1" outlineLevel="2" x14ac:dyDescent="0.25">
      <c r="D179" t="s">
        <v>511</v>
      </c>
      <c r="H179" s="4">
        <v>167.39279339856341</v>
      </c>
      <c r="I179" s="4"/>
      <c r="J179" s="4"/>
      <c r="K179" s="4"/>
      <c r="L179" s="10">
        <f>SUM(F179:J179)</f>
        <v>167.39279339856341</v>
      </c>
      <c r="M179" t="s">
        <v>532</v>
      </c>
    </row>
    <row r="180" spans="1:13" outlineLevel="1" collapsed="1" x14ac:dyDescent="0.25">
      <c r="H180" s="4"/>
      <c r="I180" s="4"/>
      <c r="J180" s="4"/>
      <c r="K180" s="4"/>
      <c r="L180" s="10">
        <f>SUBTOTAL(9,L178:L179)</f>
        <v>3508.5583407736112</v>
      </c>
      <c r="M180" s="9" t="s">
        <v>597</v>
      </c>
    </row>
    <row r="181" spans="1:13" hidden="1" outlineLevel="2" x14ac:dyDescent="0.25">
      <c r="A181" t="str">
        <f>CONCATENATE(B181,C181)</f>
        <v>80023612520</v>
      </c>
      <c r="B181" t="s">
        <v>14</v>
      </c>
      <c r="C181" t="s">
        <v>280</v>
      </c>
      <c r="D181" s="3" t="s">
        <v>281</v>
      </c>
      <c r="E181" t="s">
        <v>15</v>
      </c>
      <c r="F181" s="4">
        <v>34182.870000000003</v>
      </c>
      <c r="L181" s="10">
        <f>SUM(F181:J181)</f>
        <v>34182.870000000003</v>
      </c>
      <c r="M181" t="s">
        <v>282</v>
      </c>
    </row>
    <row r="182" spans="1:13" hidden="1" outlineLevel="2" x14ac:dyDescent="0.25">
      <c r="A182" t="str">
        <f>CONCATENATE(B182,C182)</f>
        <v>80035612520</v>
      </c>
      <c r="B182" t="s">
        <v>16</v>
      </c>
      <c r="C182" t="s">
        <v>280</v>
      </c>
      <c r="D182" s="3" t="s">
        <v>281</v>
      </c>
      <c r="E182" t="s">
        <v>17</v>
      </c>
      <c r="F182" s="4">
        <v>32084.31</v>
      </c>
      <c r="L182" s="10">
        <f>SUM(F182:J182)</f>
        <v>32084.31</v>
      </c>
      <c r="M182" t="s">
        <v>282</v>
      </c>
    </row>
    <row r="183" spans="1:13" hidden="1" outlineLevel="2" x14ac:dyDescent="0.25">
      <c r="A183" t="str">
        <f>CONCATENATE(B183,C183)</f>
        <v>80036612520</v>
      </c>
      <c r="B183" t="s">
        <v>26</v>
      </c>
      <c r="C183" t="s">
        <v>280</v>
      </c>
      <c r="D183" s="3" t="s">
        <v>281</v>
      </c>
      <c r="E183" t="s">
        <v>27</v>
      </c>
      <c r="F183" s="4">
        <v>27041.45</v>
      </c>
      <c r="L183" s="10">
        <f>SUM(F183:J183)</f>
        <v>27041.45</v>
      </c>
      <c r="M183" t="s">
        <v>282</v>
      </c>
    </row>
    <row r="184" spans="1:13" hidden="1" outlineLevel="2" x14ac:dyDescent="0.25">
      <c r="A184" t="str">
        <f>CONCATENATE(B184,C184)</f>
        <v>80037612520</v>
      </c>
      <c r="B184" t="s">
        <v>18</v>
      </c>
      <c r="C184" t="s">
        <v>280</v>
      </c>
      <c r="D184" s="3" t="s">
        <v>281</v>
      </c>
      <c r="E184" t="s">
        <v>19</v>
      </c>
      <c r="F184" s="4">
        <v>32716.81</v>
      </c>
      <c r="L184" s="10">
        <f>SUM(F184:J184)</f>
        <v>32716.81</v>
      </c>
      <c r="M184" t="s">
        <v>282</v>
      </c>
    </row>
    <row r="185" spans="1:13" hidden="1" outlineLevel="2" x14ac:dyDescent="0.25">
      <c r="A185" t="str">
        <f>CONCATENATE(B185,C185)</f>
        <v>81205612520</v>
      </c>
      <c r="B185" t="s">
        <v>132</v>
      </c>
      <c r="C185" t="s">
        <v>280</v>
      </c>
      <c r="D185" s="3" t="s">
        <v>281</v>
      </c>
      <c r="E185" t="s">
        <v>133</v>
      </c>
      <c r="F185" s="4">
        <v>750</v>
      </c>
      <c r="L185" s="10">
        <f>SUM(F185:J185)</f>
        <v>750</v>
      </c>
      <c r="M185" t="s">
        <v>282</v>
      </c>
    </row>
    <row r="186" spans="1:13" outlineLevel="1" collapsed="1" x14ac:dyDescent="0.25">
      <c r="D186" s="3"/>
      <c r="F186" s="4"/>
      <c r="L186" s="10">
        <f>SUBTOTAL(9,L181:L185)</f>
        <v>126775.44</v>
      </c>
      <c r="M186" s="9" t="s">
        <v>598</v>
      </c>
    </row>
    <row r="187" spans="1:13" hidden="1" outlineLevel="2" x14ac:dyDescent="0.25">
      <c r="A187" t="str">
        <f>CONCATENATE(B187,C187)</f>
        <v>76500626080</v>
      </c>
      <c r="B187" t="s">
        <v>70</v>
      </c>
      <c r="C187" t="s">
        <v>329</v>
      </c>
      <c r="D187" s="3" t="s">
        <v>330</v>
      </c>
      <c r="E187" t="s">
        <v>71</v>
      </c>
      <c r="F187" s="4">
        <v>25066</v>
      </c>
      <c r="L187" s="10">
        <f>SUM(F187:J187)</f>
        <v>25066</v>
      </c>
      <c r="M187" t="s">
        <v>331</v>
      </c>
    </row>
    <row r="188" spans="1:13" outlineLevel="1" collapsed="1" x14ac:dyDescent="0.25">
      <c r="D188" s="3"/>
      <c r="F188" s="4"/>
      <c r="L188" s="10">
        <f>SUBTOTAL(9,L187:L187)</f>
        <v>25066</v>
      </c>
      <c r="M188" s="9" t="s">
        <v>599</v>
      </c>
    </row>
    <row r="189" spans="1:13" hidden="1" outlineLevel="2" x14ac:dyDescent="0.25">
      <c r="A189" t="str">
        <f>CONCATENATE(B189,C189)</f>
        <v>80023612525</v>
      </c>
      <c r="B189" t="s">
        <v>14</v>
      </c>
      <c r="C189" t="s">
        <v>283</v>
      </c>
      <c r="D189" s="3" t="s">
        <v>284</v>
      </c>
      <c r="E189" t="s">
        <v>15</v>
      </c>
      <c r="F189" s="4">
        <v>1102.6000000000001</v>
      </c>
      <c r="L189" s="10">
        <f>SUM(F189:J189)</f>
        <v>1102.6000000000001</v>
      </c>
      <c r="M189" t="s">
        <v>285</v>
      </c>
    </row>
    <row r="190" spans="1:13" hidden="1" outlineLevel="2" x14ac:dyDescent="0.25">
      <c r="A190" t="str">
        <f>CONCATENATE(B190,C190)</f>
        <v>80035612525</v>
      </c>
      <c r="B190" t="s">
        <v>16</v>
      </c>
      <c r="C190" t="s">
        <v>283</v>
      </c>
      <c r="D190" s="3" t="s">
        <v>284</v>
      </c>
      <c r="E190" t="s">
        <v>17</v>
      </c>
      <c r="F190" s="4">
        <v>1129.57</v>
      </c>
      <c r="L190" s="10">
        <f>SUM(F190:J190)</f>
        <v>1129.57</v>
      </c>
      <c r="M190" t="s">
        <v>285</v>
      </c>
    </row>
    <row r="191" spans="1:13" hidden="1" outlineLevel="2" x14ac:dyDescent="0.25">
      <c r="A191" t="str">
        <f>CONCATENATE(B191,C191)</f>
        <v>80036612525</v>
      </c>
      <c r="B191" t="s">
        <v>26</v>
      </c>
      <c r="C191" t="s">
        <v>283</v>
      </c>
      <c r="D191" s="3" t="s">
        <v>284</v>
      </c>
      <c r="E191" t="s">
        <v>27</v>
      </c>
      <c r="F191" s="4">
        <v>1143.49</v>
      </c>
      <c r="L191" s="10">
        <f>SUM(F191:J191)</f>
        <v>1143.49</v>
      </c>
      <c r="M191" t="s">
        <v>285</v>
      </c>
    </row>
    <row r="192" spans="1:13" hidden="1" outlineLevel="2" x14ac:dyDescent="0.25">
      <c r="A192" t="str">
        <f>CONCATENATE(B192,C192)</f>
        <v>80037612525</v>
      </c>
      <c r="B192" t="s">
        <v>18</v>
      </c>
      <c r="C192" t="s">
        <v>283</v>
      </c>
      <c r="D192" s="3" t="s">
        <v>284</v>
      </c>
      <c r="E192" t="s">
        <v>19</v>
      </c>
      <c r="F192" s="4">
        <v>1193.5899999999999</v>
      </c>
      <c r="L192" s="10">
        <f>SUM(F192:J192)</f>
        <v>1193.5899999999999</v>
      </c>
      <c r="M192" t="s">
        <v>285</v>
      </c>
    </row>
    <row r="193" spans="1:13" outlineLevel="1" collapsed="1" x14ac:dyDescent="0.25">
      <c r="D193" s="3"/>
      <c r="F193" s="4"/>
      <c r="L193" s="10">
        <f>SUBTOTAL(9,L189:L192)</f>
        <v>4569.25</v>
      </c>
      <c r="M193" s="9" t="s">
        <v>600</v>
      </c>
    </row>
    <row r="194" spans="1:13" hidden="1" outlineLevel="2" x14ac:dyDescent="0.25">
      <c r="A194" t="str">
        <f>CONCATENATE(B194,C194)</f>
        <v>76300612510</v>
      </c>
      <c r="B194" t="s">
        <v>126</v>
      </c>
      <c r="C194" t="s">
        <v>277</v>
      </c>
      <c r="D194" s="3" t="s">
        <v>278</v>
      </c>
      <c r="E194" t="s">
        <v>127</v>
      </c>
      <c r="F194" s="4">
        <v>18897.93</v>
      </c>
      <c r="L194" s="10">
        <f>SUM(F194:J194)</f>
        <v>18897.93</v>
      </c>
      <c r="M194" t="s">
        <v>279</v>
      </c>
    </row>
    <row r="195" spans="1:13" outlineLevel="1" collapsed="1" x14ac:dyDescent="0.25">
      <c r="D195" s="3"/>
      <c r="F195" s="4"/>
      <c r="L195" s="10">
        <f>SUBTOTAL(9,L194:L194)</f>
        <v>18897.93</v>
      </c>
      <c r="M195" s="9" t="s">
        <v>601</v>
      </c>
    </row>
    <row r="196" spans="1:13" hidden="1" outlineLevel="2" x14ac:dyDescent="0.25">
      <c r="A196" t="str">
        <f>CONCATENATE(B196,C196)</f>
        <v>76300626030</v>
      </c>
      <c r="B196" t="s">
        <v>126</v>
      </c>
      <c r="C196" t="s">
        <v>326</v>
      </c>
      <c r="D196" s="3" t="s">
        <v>327</v>
      </c>
      <c r="E196" t="s">
        <v>127</v>
      </c>
      <c r="F196" s="4">
        <v>55413.42</v>
      </c>
      <c r="L196" s="10">
        <f>SUM(F196:J196)</f>
        <v>55413.42</v>
      </c>
      <c r="M196" t="s">
        <v>328</v>
      </c>
    </row>
    <row r="197" spans="1:13" outlineLevel="1" collapsed="1" x14ac:dyDescent="0.25">
      <c r="D197" s="3"/>
      <c r="F197" s="4"/>
      <c r="L197" s="10">
        <f>SUBTOTAL(9,L196:L196)</f>
        <v>55413.42</v>
      </c>
      <c r="M197" s="9" t="s">
        <v>602</v>
      </c>
    </row>
    <row r="198" spans="1:13" hidden="1" outlineLevel="2" x14ac:dyDescent="0.25">
      <c r="D198" s="3" t="s">
        <v>446</v>
      </c>
      <c r="G198" s="4">
        <v>1484.1692958011349</v>
      </c>
      <c r="H198" s="4"/>
      <c r="I198" s="4"/>
      <c r="J198" s="4"/>
      <c r="K198" s="4"/>
      <c r="L198" s="10">
        <f>SUM(F198:J198)</f>
        <v>1484.1692958011349</v>
      </c>
      <c r="M198" t="s">
        <v>457</v>
      </c>
    </row>
    <row r="199" spans="1:13" hidden="1" outlineLevel="2" x14ac:dyDescent="0.25">
      <c r="D199" s="3" t="s">
        <v>447</v>
      </c>
      <c r="G199" s="4">
        <v>71543.75432279188</v>
      </c>
      <c r="H199" s="4"/>
      <c r="I199" s="4"/>
      <c r="J199" s="4"/>
      <c r="K199" s="4"/>
      <c r="L199" s="10">
        <f>SUM(F199:J199)</f>
        <v>71543.75432279188</v>
      </c>
      <c r="M199" t="s">
        <v>457</v>
      </c>
    </row>
    <row r="200" spans="1:13" outlineLevel="1" collapsed="1" x14ac:dyDescent="0.25">
      <c r="D200" s="3"/>
      <c r="G200" s="4"/>
      <c r="H200" s="4"/>
      <c r="I200" s="4"/>
      <c r="J200" s="4"/>
      <c r="K200" s="4"/>
      <c r="L200" s="10">
        <f>SUBTOTAL(9,L198:L199)</f>
        <v>73027.92361859302</v>
      </c>
      <c r="M200" s="9" t="s">
        <v>603</v>
      </c>
    </row>
    <row r="201" spans="1:13" hidden="1" outlineLevel="2" x14ac:dyDescent="0.25">
      <c r="D201" t="s">
        <v>468</v>
      </c>
      <c r="H201" s="4">
        <v>95.450728471246791</v>
      </c>
      <c r="I201" s="4"/>
      <c r="J201" s="4"/>
      <c r="K201" s="4"/>
      <c r="L201" s="10">
        <f t="shared" ref="L201:L206" si="4">SUM(F201:J201)</f>
        <v>95.450728471246791</v>
      </c>
      <c r="M201" t="s">
        <v>523</v>
      </c>
    </row>
    <row r="202" spans="1:13" hidden="1" outlineLevel="2" x14ac:dyDescent="0.25">
      <c r="D202" t="s">
        <v>469</v>
      </c>
      <c r="H202" s="4">
        <v>4601.1620689082138</v>
      </c>
      <c r="I202" s="4"/>
      <c r="J202" s="4"/>
      <c r="K202" s="4"/>
      <c r="L202" s="10">
        <f t="shared" si="4"/>
        <v>4601.1620689082138</v>
      </c>
      <c r="M202" t="s">
        <v>523</v>
      </c>
    </row>
    <row r="203" spans="1:13" hidden="1" outlineLevel="2" x14ac:dyDescent="0.25">
      <c r="D203" t="s">
        <v>479</v>
      </c>
      <c r="H203" s="4">
        <v>55.111093294959936</v>
      </c>
      <c r="I203" s="4"/>
      <c r="J203" s="4"/>
      <c r="K203" s="4"/>
      <c r="L203" s="10">
        <f t="shared" si="4"/>
        <v>55.111093294959936</v>
      </c>
      <c r="M203" t="s">
        <v>523</v>
      </c>
    </row>
    <row r="204" spans="1:13" hidden="1" outlineLevel="2" x14ac:dyDescent="0.25">
      <c r="D204" t="s">
        <v>480</v>
      </c>
      <c r="H204" s="4">
        <v>2656.6069856786626</v>
      </c>
      <c r="I204" s="4"/>
      <c r="J204" s="4"/>
      <c r="K204" s="4"/>
      <c r="L204" s="10">
        <f t="shared" si="4"/>
        <v>2656.6069856786626</v>
      </c>
      <c r="M204" t="s">
        <v>523</v>
      </c>
    </row>
    <row r="205" spans="1:13" hidden="1" outlineLevel="2" x14ac:dyDescent="0.25">
      <c r="D205" t="s">
        <v>490</v>
      </c>
      <c r="H205" s="4">
        <v>5.5438856705052819</v>
      </c>
      <c r="I205" s="4"/>
      <c r="J205" s="4"/>
      <c r="K205" s="4"/>
      <c r="L205" s="10">
        <f t="shared" si="4"/>
        <v>5.5438856705052819</v>
      </c>
      <c r="M205" t="s">
        <v>523</v>
      </c>
    </row>
    <row r="206" spans="1:13" hidden="1" outlineLevel="2" x14ac:dyDescent="0.25">
      <c r="D206" t="s">
        <v>491</v>
      </c>
      <c r="H206" s="4">
        <v>267.24066824882021</v>
      </c>
      <c r="I206" s="4"/>
      <c r="J206" s="4"/>
      <c r="K206" s="4"/>
      <c r="L206" s="10">
        <f t="shared" si="4"/>
        <v>267.24066824882021</v>
      </c>
      <c r="M206" t="s">
        <v>523</v>
      </c>
    </row>
    <row r="207" spans="1:13" outlineLevel="1" collapsed="1" x14ac:dyDescent="0.25">
      <c r="H207" s="4"/>
      <c r="I207" s="4"/>
      <c r="J207" s="4"/>
      <c r="K207" s="4"/>
      <c r="L207" s="10">
        <f>SUBTOTAL(9,L201:L206)</f>
        <v>7681.115430272408</v>
      </c>
      <c r="M207" s="9" t="s">
        <v>604</v>
      </c>
    </row>
    <row r="208" spans="1:13" hidden="1" outlineLevel="2" x14ac:dyDescent="0.25">
      <c r="D208" t="s">
        <v>501</v>
      </c>
      <c r="H208" s="8">
        <v>109.84557159579232</v>
      </c>
      <c r="I208" s="8"/>
      <c r="J208" s="8"/>
      <c r="K208" s="8"/>
      <c r="L208" s="10">
        <f>SUM(F208:J208)</f>
        <v>109.84557159579232</v>
      </c>
      <c r="M208" t="s">
        <v>533</v>
      </c>
    </row>
    <row r="209" spans="1:13" hidden="1" outlineLevel="2" x14ac:dyDescent="0.25">
      <c r="D209" t="s">
        <v>502</v>
      </c>
      <c r="H209" s="8">
        <v>5295.0594045633825</v>
      </c>
      <c r="I209" s="8"/>
      <c r="J209" s="8"/>
      <c r="K209" s="8"/>
      <c r="L209" s="10">
        <f>SUM(F209:J209)</f>
        <v>5295.0594045633825</v>
      </c>
      <c r="M209" t="s">
        <v>533</v>
      </c>
    </row>
    <row r="210" spans="1:13" hidden="1" outlineLevel="2" x14ac:dyDescent="0.25">
      <c r="D210" t="s">
        <v>512</v>
      </c>
      <c r="H210" s="4">
        <v>5.5032762702606597</v>
      </c>
      <c r="I210" s="4"/>
      <c r="J210" s="4"/>
      <c r="K210" s="4"/>
      <c r="L210" s="10">
        <f>SUM(F210:J210)</f>
        <v>5.5032762702606597</v>
      </c>
      <c r="M210" t="s">
        <v>533</v>
      </c>
    </row>
    <row r="211" spans="1:13" hidden="1" outlineLevel="2" x14ac:dyDescent="0.25">
      <c r="D211" t="s">
        <v>513</v>
      </c>
      <c r="H211" s="4">
        <v>265.28310925436</v>
      </c>
      <c r="I211" s="4"/>
      <c r="J211" s="4"/>
      <c r="K211" s="4"/>
      <c r="L211" s="10">
        <f>SUM(F211:J211)</f>
        <v>265.28310925436</v>
      </c>
      <c r="M211" t="s">
        <v>533</v>
      </c>
    </row>
    <row r="212" spans="1:13" outlineLevel="1" collapsed="1" x14ac:dyDescent="0.25">
      <c r="H212" s="4"/>
      <c r="I212" s="4"/>
      <c r="J212" s="4"/>
      <c r="K212" s="4"/>
      <c r="L212" s="10">
        <f>SUBTOTAL(9,L208:L211)</f>
        <v>5675.6913616837955</v>
      </c>
      <c r="M212" s="9" t="s">
        <v>605</v>
      </c>
    </row>
    <row r="213" spans="1:13" hidden="1" outlineLevel="2" x14ac:dyDescent="0.25">
      <c r="D213" s="3" t="s">
        <v>448</v>
      </c>
      <c r="G213" s="4">
        <v>117378.79112983124</v>
      </c>
      <c r="H213" s="4"/>
      <c r="I213" s="4"/>
      <c r="J213" s="4"/>
      <c r="K213" s="4"/>
      <c r="L213" s="10">
        <f>SUM(F213:J213)</f>
        <v>117378.79112983124</v>
      </c>
      <c r="M213" t="s">
        <v>458</v>
      </c>
    </row>
    <row r="214" spans="1:13" outlineLevel="1" collapsed="1" x14ac:dyDescent="0.25">
      <c r="D214" s="3"/>
      <c r="G214" s="4"/>
      <c r="H214" s="4"/>
      <c r="I214" s="4"/>
      <c r="J214" s="4"/>
      <c r="K214" s="4"/>
      <c r="L214" s="10">
        <f>SUBTOTAL(9,L213:L213)</f>
        <v>117378.79112983124</v>
      </c>
      <c r="M214" s="9" t="s">
        <v>606</v>
      </c>
    </row>
    <row r="215" spans="1:13" hidden="1" outlineLevel="2" x14ac:dyDescent="0.25">
      <c r="D215" t="s">
        <v>470</v>
      </c>
      <c r="H215" s="4">
        <v>7548.9306726083432</v>
      </c>
      <c r="I215" s="4"/>
      <c r="J215" s="4"/>
      <c r="K215" s="4"/>
      <c r="L215" s="10">
        <f>SUM(F215:J215)</f>
        <v>7548.9306726083432</v>
      </c>
      <c r="M215" t="s">
        <v>524</v>
      </c>
    </row>
    <row r="216" spans="1:13" hidden="1" outlineLevel="2" x14ac:dyDescent="0.25">
      <c r="D216" t="s">
        <v>481</v>
      </c>
      <c r="H216" s="4">
        <v>4358.5819536267472</v>
      </c>
      <c r="I216" s="4"/>
      <c r="J216" s="4"/>
      <c r="K216" s="4"/>
      <c r="L216" s="10">
        <f>SUM(F216:J216)</f>
        <v>4358.5819536267472</v>
      </c>
      <c r="M216" t="s">
        <v>524</v>
      </c>
    </row>
    <row r="217" spans="1:13" hidden="1" outlineLevel="2" x14ac:dyDescent="0.25">
      <c r="D217" t="s">
        <v>492</v>
      </c>
      <c r="H217" s="4">
        <v>438.45038433748618</v>
      </c>
      <c r="I217" s="4"/>
      <c r="J217" s="4"/>
      <c r="K217" s="4"/>
      <c r="L217" s="10">
        <f>SUM(F217:J217)</f>
        <v>438.45038433748618</v>
      </c>
      <c r="M217" t="s">
        <v>524</v>
      </c>
    </row>
    <row r="218" spans="1:13" outlineLevel="1" collapsed="1" x14ac:dyDescent="0.25">
      <c r="H218" s="4"/>
      <c r="I218" s="4"/>
      <c r="J218" s="4"/>
      <c r="K218" s="4"/>
      <c r="L218" s="10">
        <f>SUBTOTAL(9,L215:L217)</f>
        <v>12345.963010572576</v>
      </c>
      <c r="M218" s="9" t="s">
        <v>607</v>
      </c>
    </row>
    <row r="219" spans="1:13" hidden="1" outlineLevel="2" x14ac:dyDescent="0.25">
      <c r="D219" t="s">
        <v>503</v>
      </c>
      <c r="H219" s="8">
        <v>8687.3784826007104</v>
      </c>
      <c r="I219" s="8"/>
      <c r="J219" s="8"/>
      <c r="K219" s="8"/>
      <c r="L219" s="10">
        <f>SUM(F219:J219)</f>
        <v>8687.3784826007104</v>
      </c>
      <c r="M219" t="s">
        <v>534</v>
      </c>
    </row>
    <row r="220" spans="1:13" hidden="1" outlineLevel="2" x14ac:dyDescent="0.25">
      <c r="D220" t="s">
        <v>514</v>
      </c>
      <c r="H220" s="4">
        <v>435.2387006551013</v>
      </c>
      <c r="I220" s="4"/>
      <c r="J220" s="4"/>
      <c r="K220" s="4"/>
      <c r="L220" s="10">
        <f>SUM(F220:J220)</f>
        <v>435.2387006551013</v>
      </c>
      <c r="M220" t="s">
        <v>534</v>
      </c>
    </row>
    <row r="221" spans="1:13" outlineLevel="1" collapsed="1" x14ac:dyDescent="0.25">
      <c r="H221" s="4"/>
      <c r="I221" s="4"/>
      <c r="J221" s="4"/>
      <c r="K221" s="4"/>
      <c r="L221" s="10">
        <f>SUBTOTAL(9,L219:L220)</f>
        <v>9122.6171832558121</v>
      </c>
      <c r="M221" s="9" t="s">
        <v>608</v>
      </c>
    </row>
    <row r="222" spans="1:13" hidden="1" outlineLevel="2" x14ac:dyDescent="0.25">
      <c r="A222" t="str">
        <f>CONCATENATE(B222,C222)</f>
        <v>78700626220</v>
      </c>
      <c r="B222" t="s">
        <v>128</v>
      </c>
      <c r="C222" t="s">
        <v>332</v>
      </c>
      <c r="D222" s="3" t="s">
        <v>333</v>
      </c>
      <c r="E222" t="s">
        <v>129</v>
      </c>
      <c r="F222" s="4">
        <v>14635</v>
      </c>
      <c r="L222" s="10">
        <f>SUM(F222:J222)</f>
        <v>14635</v>
      </c>
      <c r="M222" t="s">
        <v>334</v>
      </c>
    </row>
    <row r="223" spans="1:13" outlineLevel="1" collapsed="1" x14ac:dyDescent="0.25">
      <c r="D223" s="3"/>
      <c r="F223" s="4"/>
      <c r="L223" s="10">
        <f>SUBTOTAL(9,L222:L222)</f>
        <v>14635</v>
      </c>
      <c r="M223" s="9" t="s">
        <v>609</v>
      </c>
    </row>
    <row r="224" spans="1:13" hidden="1" outlineLevel="2" x14ac:dyDescent="0.25">
      <c r="A224" t="str">
        <f t="shared" ref="A224:A235" si="5">CONCATENATE(B224,C224)</f>
        <v>80023625230</v>
      </c>
      <c r="B224" t="s">
        <v>14</v>
      </c>
      <c r="C224" t="s">
        <v>314</v>
      </c>
      <c r="D224" s="3" t="s">
        <v>315</v>
      </c>
      <c r="E224" t="s">
        <v>15</v>
      </c>
      <c r="F224" s="4">
        <v>11942.800000000001</v>
      </c>
      <c r="L224" s="10">
        <f t="shared" ref="L224:L235" si="6">SUM(F224:J224)</f>
        <v>11942.800000000001</v>
      </c>
      <c r="M224" t="s">
        <v>316</v>
      </c>
    </row>
    <row r="225" spans="1:13" hidden="1" outlineLevel="2" x14ac:dyDescent="0.25">
      <c r="A225" t="str">
        <f t="shared" si="5"/>
        <v>80035625230</v>
      </c>
      <c r="B225" t="s">
        <v>16</v>
      </c>
      <c r="C225" t="s">
        <v>314</v>
      </c>
      <c r="D225" s="3" t="s">
        <v>315</v>
      </c>
      <c r="E225" t="s">
        <v>17</v>
      </c>
      <c r="F225" s="4">
        <v>11059.03</v>
      </c>
      <c r="L225" s="10">
        <f t="shared" si="6"/>
        <v>11059.03</v>
      </c>
      <c r="M225" t="s">
        <v>316</v>
      </c>
    </row>
    <row r="226" spans="1:13" hidden="1" outlineLevel="2" x14ac:dyDescent="0.25">
      <c r="A226" t="str">
        <f t="shared" si="5"/>
        <v>80036625230</v>
      </c>
      <c r="B226" t="s">
        <v>26</v>
      </c>
      <c r="C226" t="s">
        <v>314</v>
      </c>
      <c r="D226" s="3" t="s">
        <v>315</v>
      </c>
      <c r="E226" t="s">
        <v>27</v>
      </c>
      <c r="F226" s="4">
        <v>73188.160000000003</v>
      </c>
      <c r="L226" s="10">
        <f t="shared" si="6"/>
        <v>73188.160000000003</v>
      </c>
      <c r="M226" t="s">
        <v>316</v>
      </c>
    </row>
    <row r="227" spans="1:13" hidden="1" outlineLevel="2" x14ac:dyDescent="0.25">
      <c r="A227" t="str">
        <f t="shared" si="5"/>
        <v>80037625230</v>
      </c>
      <c r="B227" t="s">
        <v>18</v>
      </c>
      <c r="C227" t="s">
        <v>314</v>
      </c>
      <c r="D227" s="3" t="s">
        <v>315</v>
      </c>
      <c r="E227" t="s">
        <v>19</v>
      </c>
      <c r="F227" s="4">
        <v>65059.6</v>
      </c>
      <c r="L227" s="10">
        <f t="shared" si="6"/>
        <v>65059.6</v>
      </c>
      <c r="M227" t="s">
        <v>316</v>
      </c>
    </row>
    <row r="228" spans="1:13" hidden="1" outlineLevel="2" x14ac:dyDescent="0.25">
      <c r="A228" t="str">
        <f t="shared" si="5"/>
        <v>80023625240</v>
      </c>
      <c r="B228" t="s">
        <v>14</v>
      </c>
      <c r="C228" t="s">
        <v>317</v>
      </c>
      <c r="D228" s="3" t="s">
        <v>318</v>
      </c>
      <c r="E228" t="s">
        <v>15</v>
      </c>
      <c r="F228" s="4">
        <v>20470</v>
      </c>
      <c r="L228" s="10">
        <f t="shared" si="6"/>
        <v>20470</v>
      </c>
      <c r="M228" t="s">
        <v>316</v>
      </c>
    </row>
    <row r="229" spans="1:13" hidden="1" outlineLevel="2" x14ac:dyDescent="0.25">
      <c r="A229" t="str">
        <f t="shared" si="5"/>
        <v>80035625240</v>
      </c>
      <c r="B229" t="s">
        <v>16</v>
      </c>
      <c r="C229" t="s">
        <v>317</v>
      </c>
      <c r="D229" s="3" t="s">
        <v>318</v>
      </c>
      <c r="E229" t="s">
        <v>17</v>
      </c>
      <c r="F229" s="4">
        <v>21844.95</v>
      </c>
      <c r="L229" s="10">
        <f t="shared" si="6"/>
        <v>21844.95</v>
      </c>
      <c r="M229" t="s">
        <v>316</v>
      </c>
    </row>
    <row r="230" spans="1:13" hidden="1" outlineLevel="2" x14ac:dyDescent="0.25">
      <c r="A230" t="str">
        <f t="shared" si="5"/>
        <v>80036625240</v>
      </c>
      <c r="B230" t="s">
        <v>26</v>
      </c>
      <c r="C230" t="s">
        <v>317</v>
      </c>
      <c r="D230" s="3" t="s">
        <v>318</v>
      </c>
      <c r="E230" t="s">
        <v>27</v>
      </c>
      <c r="F230" s="4">
        <v>119496.55</v>
      </c>
      <c r="L230" s="10">
        <f t="shared" si="6"/>
        <v>119496.55</v>
      </c>
      <c r="M230" t="s">
        <v>316</v>
      </c>
    </row>
    <row r="231" spans="1:13" hidden="1" outlineLevel="2" x14ac:dyDescent="0.25">
      <c r="A231" t="str">
        <f t="shared" si="5"/>
        <v>80037625240</v>
      </c>
      <c r="B231" t="s">
        <v>18</v>
      </c>
      <c r="C231" t="s">
        <v>317</v>
      </c>
      <c r="D231" s="3" t="s">
        <v>318</v>
      </c>
      <c r="E231" t="s">
        <v>19</v>
      </c>
      <c r="F231" s="4">
        <v>106736.15000000001</v>
      </c>
      <c r="L231" s="10">
        <f t="shared" si="6"/>
        <v>106736.15000000001</v>
      </c>
      <c r="M231" t="s">
        <v>316</v>
      </c>
    </row>
    <row r="232" spans="1:13" hidden="1" outlineLevel="2" x14ac:dyDescent="0.25">
      <c r="A232" t="str">
        <f t="shared" si="5"/>
        <v>80023625260</v>
      </c>
      <c r="B232" t="s">
        <v>14</v>
      </c>
      <c r="C232" t="s">
        <v>319</v>
      </c>
      <c r="D232" s="3" t="s">
        <v>320</v>
      </c>
      <c r="E232" t="s">
        <v>15</v>
      </c>
      <c r="F232" s="4">
        <v>3052.12</v>
      </c>
      <c r="L232" s="10">
        <f t="shared" si="6"/>
        <v>3052.12</v>
      </c>
      <c r="M232" t="s">
        <v>316</v>
      </c>
    </row>
    <row r="233" spans="1:13" hidden="1" outlineLevel="2" x14ac:dyDescent="0.25">
      <c r="A233" t="str">
        <f t="shared" si="5"/>
        <v>80035625260</v>
      </c>
      <c r="B233" t="s">
        <v>16</v>
      </c>
      <c r="C233" t="s">
        <v>319</v>
      </c>
      <c r="D233" s="3" t="s">
        <v>320</v>
      </c>
      <c r="E233" t="s">
        <v>17</v>
      </c>
      <c r="F233" s="4">
        <v>1914.5</v>
      </c>
      <c r="L233" s="10">
        <f t="shared" si="6"/>
        <v>1914.5</v>
      </c>
      <c r="M233" t="s">
        <v>316</v>
      </c>
    </row>
    <row r="234" spans="1:13" hidden="1" outlineLevel="2" x14ac:dyDescent="0.25">
      <c r="A234" t="str">
        <f t="shared" si="5"/>
        <v>80036625260</v>
      </c>
      <c r="B234" t="s">
        <v>26</v>
      </c>
      <c r="C234" t="s">
        <v>319</v>
      </c>
      <c r="D234" s="3" t="s">
        <v>320</v>
      </c>
      <c r="E234" t="s">
        <v>27</v>
      </c>
      <c r="F234" s="4">
        <v>5300</v>
      </c>
      <c r="L234" s="10">
        <f t="shared" si="6"/>
        <v>5300</v>
      </c>
      <c r="M234" t="s">
        <v>316</v>
      </c>
    </row>
    <row r="235" spans="1:13" hidden="1" outlineLevel="2" x14ac:dyDescent="0.25">
      <c r="A235" t="str">
        <f t="shared" si="5"/>
        <v>80037625260</v>
      </c>
      <c r="B235" t="s">
        <v>18</v>
      </c>
      <c r="C235" t="s">
        <v>319</v>
      </c>
      <c r="D235" s="3" t="s">
        <v>320</v>
      </c>
      <c r="E235" t="s">
        <v>19</v>
      </c>
      <c r="F235" s="4">
        <v>5915.34</v>
      </c>
      <c r="L235" s="10">
        <f t="shared" si="6"/>
        <v>5915.34</v>
      </c>
      <c r="M235" t="s">
        <v>316</v>
      </c>
    </row>
    <row r="236" spans="1:13" outlineLevel="1" collapsed="1" x14ac:dyDescent="0.25">
      <c r="D236" s="3"/>
      <c r="F236" s="4"/>
      <c r="L236" s="10">
        <f>SUBTOTAL(9,L224:L235)</f>
        <v>445979.20000000007</v>
      </c>
      <c r="M236" s="9" t="s">
        <v>610</v>
      </c>
    </row>
    <row r="237" spans="1:13" hidden="1" outlineLevel="2" x14ac:dyDescent="0.25">
      <c r="D237" t="s">
        <v>504</v>
      </c>
      <c r="H237" s="8">
        <v>5693.149018704763</v>
      </c>
      <c r="I237" s="8"/>
      <c r="J237" s="8"/>
      <c r="K237" s="8"/>
      <c r="L237" s="10">
        <f>SUM(F237:J237)</f>
        <v>5693.149018704763</v>
      </c>
      <c r="M237" t="s">
        <v>535</v>
      </c>
    </row>
    <row r="238" spans="1:13" hidden="1" outlineLevel="2" x14ac:dyDescent="0.25">
      <c r="D238" t="s">
        <v>515</v>
      </c>
      <c r="H238" s="4">
        <v>285.22744651907141</v>
      </c>
      <c r="I238" s="4"/>
      <c r="J238" s="4"/>
      <c r="K238" s="4"/>
      <c r="L238" s="10">
        <f>SUM(F238:J238)</f>
        <v>285.22744651907141</v>
      </c>
      <c r="M238" t="s">
        <v>535</v>
      </c>
    </row>
    <row r="239" spans="1:13" outlineLevel="1" collapsed="1" x14ac:dyDescent="0.25">
      <c r="H239" s="4"/>
      <c r="I239" s="4"/>
      <c r="J239" s="4"/>
      <c r="K239" s="4"/>
      <c r="L239" s="10">
        <f>SUBTOTAL(9,L237:L238)</f>
        <v>5978.3764652238342</v>
      </c>
      <c r="M239" s="9" t="s">
        <v>611</v>
      </c>
    </row>
    <row r="240" spans="1:13" hidden="1" outlineLevel="2" x14ac:dyDescent="0.25">
      <c r="D240" s="3" t="s">
        <v>449</v>
      </c>
      <c r="G240" s="4">
        <v>76922.509002680963</v>
      </c>
      <c r="H240" s="4"/>
      <c r="I240" s="4"/>
      <c r="J240" s="4"/>
      <c r="K240" s="4"/>
      <c r="L240" s="10">
        <f>SUM(F240:J240)</f>
        <v>76922.509002680963</v>
      </c>
      <c r="M240" t="s">
        <v>459</v>
      </c>
    </row>
    <row r="241" spans="1:13" outlineLevel="1" collapsed="1" x14ac:dyDescent="0.25">
      <c r="D241" s="3"/>
      <c r="G241" s="4"/>
      <c r="H241" s="4"/>
      <c r="I241" s="4"/>
      <c r="J241" s="4"/>
      <c r="K241" s="4"/>
      <c r="L241" s="10">
        <f>SUBTOTAL(9,L240:L240)</f>
        <v>76922.509002680963</v>
      </c>
      <c r="M241" s="9" t="s">
        <v>612</v>
      </c>
    </row>
    <row r="242" spans="1:13" hidden="1" outlineLevel="2" x14ac:dyDescent="0.25">
      <c r="D242" t="s">
        <v>471</v>
      </c>
      <c r="H242" s="4">
        <v>4947.0835577275948</v>
      </c>
      <c r="I242" s="4"/>
      <c r="J242" s="4"/>
      <c r="K242" s="4"/>
      <c r="L242" s="10">
        <f>SUM(F242:J242)</f>
        <v>4947.0835577275948</v>
      </c>
      <c r="M242" t="s">
        <v>525</v>
      </c>
    </row>
    <row r="243" spans="1:13" hidden="1" outlineLevel="2" x14ac:dyDescent="0.25">
      <c r="D243" t="s">
        <v>482</v>
      </c>
      <c r="H243" s="4">
        <v>2856.3342349976565</v>
      </c>
      <c r="I243" s="4"/>
      <c r="J243" s="4"/>
      <c r="K243" s="4"/>
      <c r="L243" s="10">
        <f>SUM(F243:J243)</f>
        <v>2856.3342349976565</v>
      </c>
      <c r="M243" t="s">
        <v>525</v>
      </c>
    </row>
    <row r="244" spans="1:13" hidden="1" outlineLevel="2" x14ac:dyDescent="0.25">
      <c r="D244" t="s">
        <v>493</v>
      </c>
      <c r="H244" s="4">
        <v>287.33217740438749</v>
      </c>
      <c r="I244" s="4"/>
      <c r="J244" s="4"/>
      <c r="K244" s="4"/>
      <c r="L244" s="10">
        <f>SUM(F244:J244)</f>
        <v>287.33217740438749</v>
      </c>
      <c r="M244" t="s">
        <v>525</v>
      </c>
    </row>
    <row r="245" spans="1:13" outlineLevel="1" collapsed="1" x14ac:dyDescent="0.25">
      <c r="H245" s="4"/>
      <c r="I245" s="4"/>
      <c r="J245" s="4"/>
      <c r="K245" s="4"/>
      <c r="L245" s="10">
        <f>SUBTOTAL(9,L242:L244)</f>
        <v>8090.7499701296383</v>
      </c>
      <c r="M245" s="9" t="s">
        <v>613</v>
      </c>
    </row>
    <row r="246" spans="1:13" hidden="1" outlineLevel="2" x14ac:dyDescent="0.25">
      <c r="A246" t="str">
        <f>CONCATENATE(B246,C246)</f>
        <v>23300626490</v>
      </c>
      <c r="B246" t="s">
        <v>116</v>
      </c>
      <c r="C246" t="s">
        <v>354</v>
      </c>
      <c r="D246" s="3" t="s">
        <v>355</v>
      </c>
      <c r="E246" t="s">
        <v>117</v>
      </c>
      <c r="F246" s="4">
        <v>1385</v>
      </c>
      <c r="L246" s="10">
        <f>SUM(F246:J246)</f>
        <v>1385</v>
      </c>
      <c r="M246" t="s">
        <v>356</v>
      </c>
    </row>
    <row r="247" spans="1:13" hidden="1" outlineLevel="2" x14ac:dyDescent="0.25">
      <c r="A247" t="str">
        <f>CONCATENATE(B247,C247)</f>
        <v>78700626490</v>
      </c>
      <c r="B247" t="s">
        <v>128</v>
      </c>
      <c r="C247" t="s">
        <v>354</v>
      </c>
      <c r="D247" s="3" t="s">
        <v>355</v>
      </c>
      <c r="E247" t="s">
        <v>129</v>
      </c>
      <c r="F247" s="4">
        <v>7650</v>
      </c>
      <c r="L247" s="10">
        <f>SUM(F247:J247)</f>
        <v>7650</v>
      </c>
      <c r="M247" t="s">
        <v>356</v>
      </c>
    </row>
    <row r="248" spans="1:13" outlineLevel="1" collapsed="1" x14ac:dyDescent="0.25">
      <c r="D248" s="3"/>
      <c r="F248" s="4"/>
      <c r="L248" s="10">
        <f>SUBTOTAL(9,L246:L247)</f>
        <v>9035</v>
      </c>
      <c r="M248" s="9" t="s">
        <v>614</v>
      </c>
    </row>
    <row r="249" spans="1:13" hidden="1" outlineLevel="2" x14ac:dyDescent="0.25">
      <c r="A249" t="str">
        <f>CONCATENATE(B249,C249)</f>
        <v>23300612990</v>
      </c>
      <c r="B249" t="s">
        <v>116</v>
      </c>
      <c r="C249" t="s">
        <v>286</v>
      </c>
      <c r="D249" s="3" t="s">
        <v>287</v>
      </c>
      <c r="E249" t="s">
        <v>117</v>
      </c>
      <c r="F249" s="4">
        <v>2920.57</v>
      </c>
      <c r="L249" s="10">
        <f>SUM(F249:J249)</f>
        <v>2920.57</v>
      </c>
      <c r="M249" t="s">
        <v>288</v>
      </c>
    </row>
    <row r="250" spans="1:13" hidden="1" outlineLevel="2" x14ac:dyDescent="0.25">
      <c r="A250" t="str">
        <f>CONCATENATE(B250,C250)</f>
        <v>78700612990</v>
      </c>
      <c r="B250" t="s">
        <v>128</v>
      </c>
      <c r="C250" t="s">
        <v>286</v>
      </c>
      <c r="D250" s="3" t="s">
        <v>287</v>
      </c>
      <c r="E250" t="s">
        <v>129</v>
      </c>
      <c r="F250" s="4">
        <v>288.68</v>
      </c>
      <c r="L250" s="10">
        <f>SUM(F250:J250)</f>
        <v>288.68</v>
      </c>
      <c r="M250" t="s">
        <v>288</v>
      </c>
    </row>
    <row r="251" spans="1:13" outlineLevel="1" collapsed="1" x14ac:dyDescent="0.25">
      <c r="D251" s="3"/>
      <c r="F251" s="4"/>
      <c r="L251" s="10">
        <f>SUBTOTAL(9,L249:L250)</f>
        <v>3209.25</v>
      </c>
      <c r="M251" s="9" t="s">
        <v>615</v>
      </c>
    </row>
    <row r="252" spans="1:13" hidden="1" outlineLevel="2" x14ac:dyDescent="0.25">
      <c r="A252" t="str">
        <f>CONCATENATE(B252,C252)</f>
        <v>76900650100</v>
      </c>
      <c r="B252" t="s">
        <v>38</v>
      </c>
      <c r="C252" t="s">
        <v>375</v>
      </c>
      <c r="D252" s="3" t="s">
        <v>376</v>
      </c>
      <c r="E252" t="s">
        <v>41</v>
      </c>
      <c r="F252" s="4">
        <v>1853.82</v>
      </c>
      <c r="L252" s="10">
        <f>SUM(F252:J252)</f>
        <v>1853.82</v>
      </c>
      <c r="M252" t="s">
        <v>377</v>
      </c>
    </row>
    <row r="253" spans="1:13" outlineLevel="1" collapsed="1" x14ac:dyDescent="0.25">
      <c r="D253" s="3"/>
      <c r="F253" s="4"/>
      <c r="L253" s="10">
        <f>SUBTOTAL(9,L252:L252)</f>
        <v>1853.82</v>
      </c>
      <c r="M253" s="9" t="s">
        <v>616</v>
      </c>
    </row>
    <row r="254" spans="1:13" hidden="1" outlineLevel="2" x14ac:dyDescent="0.25">
      <c r="A254" t="str">
        <f>CONCATENATE(B254,C254)</f>
        <v>80000626320</v>
      </c>
      <c r="B254" t="s">
        <v>30</v>
      </c>
      <c r="C254" t="s">
        <v>348</v>
      </c>
      <c r="D254" s="3" t="s">
        <v>349</v>
      </c>
      <c r="E254" t="s">
        <v>31</v>
      </c>
      <c r="F254" s="4">
        <v>63876</v>
      </c>
      <c r="L254" s="10">
        <f>SUM(F254:J254)</f>
        <v>63876</v>
      </c>
      <c r="M254" t="s">
        <v>350</v>
      </c>
    </row>
    <row r="255" spans="1:13" hidden="1" outlineLevel="2" x14ac:dyDescent="0.25">
      <c r="A255" t="str">
        <f>CONCATENATE(B255,C255)</f>
        <v>76900650050</v>
      </c>
      <c r="B255" t="s">
        <v>38</v>
      </c>
      <c r="C255" t="s">
        <v>371</v>
      </c>
      <c r="D255" s="3" t="s">
        <v>372</v>
      </c>
      <c r="E255" t="s">
        <v>41</v>
      </c>
      <c r="F255" s="4">
        <v>20055.11</v>
      </c>
      <c r="L255" s="10">
        <f>SUM(F255:J255)</f>
        <v>20055.11</v>
      </c>
      <c r="M255" t="s">
        <v>350</v>
      </c>
    </row>
    <row r="256" spans="1:13" hidden="1" outlineLevel="2" x14ac:dyDescent="0.25">
      <c r="A256" t="str">
        <f>CONCATENATE(B256,C256)</f>
        <v>76900650060</v>
      </c>
      <c r="B256" t="s">
        <v>38</v>
      </c>
      <c r="C256" t="s">
        <v>373</v>
      </c>
      <c r="D256" s="3" t="s">
        <v>374</v>
      </c>
      <c r="E256" t="s">
        <v>41</v>
      </c>
      <c r="F256" s="4">
        <v>4515</v>
      </c>
      <c r="L256" s="10">
        <f>SUM(F256:J256)</f>
        <v>4515</v>
      </c>
      <c r="M256" t="s">
        <v>350</v>
      </c>
    </row>
    <row r="257" spans="1:13" hidden="1" outlineLevel="2" x14ac:dyDescent="0.25">
      <c r="A257" t="str">
        <f>CONCATENATE(B257,C257)</f>
        <v>76900650510</v>
      </c>
      <c r="B257" t="s">
        <v>38</v>
      </c>
      <c r="C257" t="s">
        <v>392</v>
      </c>
      <c r="D257" s="3" t="s">
        <v>393</v>
      </c>
      <c r="E257" t="s">
        <v>41</v>
      </c>
      <c r="F257" s="4">
        <v>6689.28</v>
      </c>
      <c r="L257" s="10">
        <f>SUM(F257:J257)</f>
        <v>6689.28</v>
      </c>
      <c r="M257" t="s">
        <v>350</v>
      </c>
    </row>
    <row r="258" spans="1:13" outlineLevel="1" collapsed="1" x14ac:dyDescent="0.25">
      <c r="D258" s="3"/>
      <c r="F258" s="4"/>
      <c r="L258" s="10">
        <f>SUBTOTAL(9,L254:L257)</f>
        <v>95135.39</v>
      </c>
      <c r="M258" s="9" t="s">
        <v>617</v>
      </c>
    </row>
    <row r="259" spans="1:13" hidden="1" outlineLevel="2" x14ac:dyDescent="0.25">
      <c r="A259" t="str">
        <f>CONCATENATE(B259,C259)</f>
        <v>80000621000</v>
      </c>
      <c r="B259" t="s">
        <v>30</v>
      </c>
      <c r="C259" t="s">
        <v>304</v>
      </c>
      <c r="D259" s="3" t="s">
        <v>305</v>
      </c>
      <c r="E259" t="s">
        <v>31</v>
      </c>
      <c r="F259" s="4">
        <v>12000</v>
      </c>
      <c r="L259" s="10">
        <f>SUM(F259:J259)</f>
        <v>12000</v>
      </c>
      <c r="M259" t="s">
        <v>306</v>
      </c>
    </row>
    <row r="260" spans="1:13" outlineLevel="1" collapsed="1" x14ac:dyDescent="0.25">
      <c r="D260" s="3"/>
      <c r="F260" s="4"/>
      <c r="L260" s="10">
        <f>SUBTOTAL(9,L259:L259)</f>
        <v>12000</v>
      </c>
      <c r="M260" s="9" t="s">
        <v>618</v>
      </c>
    </row>
    <row r="261" spans="1:13" hidden="1" outlineLevel="2" x14ac:dyDescent="0.25">
      <c r="A261" t="str">
        <f t="shared" ref="A261:A266" si="7">CONCATENATE(B261,C261)</f>
        <v>80035625130</v>
      </c>
      <c r="B261" t="s">
        <v>16</v>
      </c>
      <c r="C261" t="s">
        <v>309</v>
      </c>
      <c r="D261" s="3" t="s">
        <v>310</v>
      </c>
      <c r="E261" t="s">
        <v>17</v>
      </c>
      <c r="F261" s="4">
        <v>346</v>
      </c>
      <c r="L261" s="10">
        <f t="shared" ref="L261:L266" si="8">SUM(F261:J261)</f>
        <v>346</v>
      </c>
      <c r="M261" t="s">
        <v>311</v>
      </c>
    </row>
    <row r="262" spans="1:13" hidden="1" outlineLevel="2" x14ac:dyDescent="0.25">
      <c r="A262" t="str">
        <f t="shared" si="7"/>
        <v>80036625130</v>
      </c>
      <c r="B262" t="s">
        <v>26</v>
      </c>
      <c r="C262" t="s">
        <v>309</v>
      </c>
      <c r="D262" s="3" t="s">
        <v>310</v>
      </c>
      <c r="E262" t="s">
        <v>27</v>
      </c>
      <c r="F262" s="4">
        <v>834</v>
      </c>
      <c r="L262" s="10">
        <f t="shared" si="8"/>
        <v>834</v>
      </c>
      <c r="M262" t="s">
        <v>311</v>
      </c>
    </row>
    <row r="263" spans="1:13" hidden="1" outlineLevel="2" x14ac:dyDescent="0.25">
      <c r="A263" t="str">
        <f t="shared" si="7"/>
        <v>80037625130</v>
      </c>
      <c r="B263" t="s">
        <v>18</v>
      </c>
      <c r="C263" t="s">
        <v>309</v>
      </c>
      <c r="D263" s="3" t="s">
        <v>310</v>
      </c>
      <c r="E263" t="s">
        <v>19</v>
      </c>
      <c r="F263" s="4">
        <v>116</v>
      </c>
      <c r="L263" s="10">
        <f t="shared" si="8"/>
        <v>116</v>
      </c>
      <c r="M263" t="s">
        <v>311</v>
      </c>
    </row>
    <row r="264" spans="1:13" hidden="1" outlineLevel="2" x14ac:dyDescent="0.25">
      <c r="A264" t="str">
        <f t="shared" si="7"/>
        <v>80035626000</v>
      </c>
      <c r="B264" t="s">
        <v>16</v>
      </c>
      <c r="C264" t="s">
        <v>324</v>
      </c>
      <c r="D264" s="3" t="s">
        <v>325</v>
      </c>
      <c r="E264" t="s">
        <v>17</v>
      </c>
      <c r="F264" s="4">
        <v>156</v>
      </c>
      <c r="L264" s="10">
        <f t="shared" si="8"/>
        <v>156</v>
      </c>
      <c r="M264" t="s">
        <v>311</v>
      </c>
    </row>
    <row r="265" spans="1:13" hidden="1" outlineLevel="2" x14ac:dyDescent="0.25">
      <c r="A265" t="str">
        <f t="shared" si="7"/>
        <v>80036626000</v>
      </c>
      <c r="B265" t="s">
        <v>26</v>
      </c>
      <c r="C265" t="s">
        <v>324</v>
      </c>
      <c r="D265" s="3" t="s">
        <v>325</v>
      </c>
      <c r="E265" t="s">
        <v>27</v>
      </c>
      <c r="F265" s="4">
        <v>3187.44</v>
      </c>
      <c r="L265" s="10">
        <f t="shared" si="8"/>
        <v>3187.44</v>
      </c>
      <c r="M265" t="s">
        <v>311</v>
      </c>
    </row>
    <row r="266" spans="1:13" hidden="1" outlineLevel="2" x14ac:dyDescent="0.25">
      <c r="A266" t="str">
        <f t="shared" si="7"/>
        <v>80037626000</v>
      </c>
      <c r="B266" t="s">
        <v>18</v>
      </c>
      <c r="C266" t="s">
        <v>324</v>
      </c>
      <c r="D266" s="3" t="s">
        <v>325</v>
      </c>
      <c r="E266" t="s">
        <v>19</v>
      </c>
      <c r="F266" s="4">
        <v>3279.94</v>
      </c>
      <c r="L266" s="10">
        <f t="shared" si="8"/>
        <v>3279.94</v>
      </c>
      <c r="M266" t="s">
        <v>311</v>
      </c>
    </row>
    <row r="267" spans="1:13" outlineLevel="1" collapsed="1" x14ac:dyDescent="0.25">
      <c r="D267" s="3"/>
      <c r="F267" s="4"/>
      <c r="L267" s="10">
        <f>SUBTOTAL(9,L261:L266)</f>
        <v>7919.380000000001</v>
      </c>
      <c r="M267" s="9" t="s">
        <v>619</v>
      </c>
    </row>
    <row r="268" spans="1:13" hidden="1" outlineLevel="2" x14ac:dyDescent="0.25">
      <c r="A268" t="str">
        <f>CONCATENATE(B268,C268)</f>
        <v>80023610030</v>
      </c>
      <c r="B268" t="s">
        <v>14</v>
      </c>
      <c r="C268" t="s">
        <v>266</v>
      </c>
      <c r="D268" s="3" t="s">
        <v>267</v>
      </c>
      <c r="E268" t="s">
        <v>15</v>
      </c>
      <c r="F268" s="4">
        <v>4002.82</v>
      </c>
      <c r="L268" s="10">
        <f>SUM(F268:J268)</f>
        <v>4002.82</v>
      </c>
      <c r="M268" t="s">
        <v>268</v>
      </c>
    </row>
    <row r="269" spans="1:13" hidden="1" outlineLevel="2" x14ac:dyDescent="0.25">
      <c r="A269" t="str">
        <f>CONCATENATE(B269,C269)</f>
        <v>80035610030</v>
      </c>
      <c r="B269" t="s">
        <v>16</v>
      </c>
      <c r="C269" t="s">
        <v>266</v>
      </c>
      <c r="D269" s="3" t="s">
        <v>267</v>
      </c>
      <c r="E269" t="s">
        <v>17</v>
      </c>
      <c r="F269" s="4">
        <v>8949.7800000000007</v>
      </c>
      <c r="L269" s="10">
        <f>SUM(F269:J269)</f>
        <v>8949.7800000000007</v>
      </c>
      <c r="M269" t="s">
        <v>268</v>
      </c>
    </row>
    <row r="270" spans="1:13" hidden="1" outlineLevel="2" x14ac:dyDescent="0.25">
      <c r="A270" t="str">
        <f>CONCATENATE(B270,C270)</f>
        <v>80036610030</v>
      </c>
      <c r="B270" t="s">
        <v>26</v>
      </c>
      <c r="C270" t="s">
        <v>266</v>
      </c>
      <c r="D270" s="3" t="s">
        <v>267</v>
      </c>
      <c r="E270" t="s">
        <v>27</v>
      </c>
      <c r="F270" s="4">
        <v>82992.2</v>
      </c>
      <c r="J270" s="4">
        <v>-7107</v>
      </c>
      <c r="K270" s="4"/>
      <c r="L270" s="10">
        <f>SUM(F270:J270)</f>
        <v>75885.2</v>
      </c>
      <c r="M270" t="s">
        <v>268</v>
      </c>
    </row>
    <row r="271" spans="1:13" hidden="1" outlineLevel="2" x14ac:dyDescent="0.25">
      <c r="A271" t="str">
        <f>CONCATENATE(B271,C271)</f>
        <v>80037610030</v>
      </c>
      <c r="B271" t="s">
        <v>18</v>
      </c>
      <c r="C271" t="s">
        <v>266</v>
      </c>
      <c r="D271" s="3" t="s">
        <v>267</v>
      </c>
      <c r="E271" t="s">
        <v>19</v>
      </c>
      <c r="F271" s="4">
        <v>63107.87</v>
      </c>
      <c r="J271" s="4"/>
      <c r="K271" s="4"/>
      <c r="L271" s="10">
        <f>SUM(F271:J271)</f>
        <v>63107.87</v>
      </c>
      <c r="M271" t="s">
        <v>268</v>
      </c>
    </row>
    <row r="272" spans="1:13" hidden="1" outlineLevel="2" x14ac:dyDescent="0.25">
      <c r="A272" t="str">
        <f>CONCATENATE(B272,C272)</f>
        <v>80000613900</v>
      </c>
      <c r="B272" t="s">
        <v>30</v>
      </c>
      <c r="C272" t="s">
        <v>290</v>
      </c>
      <c r="D272" s="3" t="s">
        <v>291</v>
      </c>
      <c r="E272" t="s">
        <v>31</v>
      </c>
      <c r="F272" s="4">
        <v>-15322.51</v>
      </c>
      <c r="L272" s="10">
        <f>SUM(F272:J272)</f>
        <v>-15322.51</v>
      </c>
      <c r="M272" t="s">
        <v>268</v>
      </c>
    </row>
    <row r="273" spans="1:13" outlineLevel="1" collapsed="1" x14ac:dyDescent="0.25">
      <c r="D273" s="3"/>
      <c r="F273" s="4"/>
      <c r="L273" s="10">
        <f>SUBTOTAL(9,L268:L272)</f>
        <v>136623.16</v>
      </c>
      <c r="M273" s="9" t="s">
        <v>620</v>
      </c>
    </row>
    <row r="274" spans="1:13" hidden="1" outlineLevel="2" x14ac:dyDescent="0.25">
      <c r="A274" t="str">
        <f t="shared" ref="A274:A282" si="9">CONCATENATE(B274,C274)</f>
        <v>80023610040</v>
      </c>
      <c r="B274" t="s">
        <v>14</v>
      </c>
      <c r="C274" t="s">
        <v>269</v>
      </c>
      <c r="D274" s="3" t="s">
        <v>270</v>
      </c>
      <c r="E274" t="s">
        <v>15</v>
      </c>
      <c r="F274" s="4">
        <v>7804.7300000000005</v>
      </c>
      <c r="L274" s="10">
        <f t="shared" ref="L274:L282" si="10">SUM(F274:J274)</f>
        <v>7804.7300000000005</v>
      </c>
      <c r="M274" t="s">
        <v>271</v>
      </c>
    </row>
    <row r="275" spans="1:13" hidden="1" outlineLevel="2" x14ac:dyDescent="0.25">
      <c r="A275" t="str">
        <f t="shared" si="9"/>
        <v>80035610040</v>
      </c>
      <c r="B275" t="s">
        <v>16</v>
      </c>
      <c r="C275" t="s">
        <v>269</v>
      </c>
      <c r="D275" s="3" t="s">
        <v>270</v>
      </c>
      <c r="E275" t="s">
        <v>17</v>
      </c>
      <c r="F275" s="4">
        <v>7804.68</v>
      </c>
      <c r="L275" s="10">
        <f t="shared" si="10"/>
        <v>7804.68</v>
      </c>
      <c r="M275" t="s">
        <v>271</v>
      </c>
    </row>
    <row r="276" spans="1:13" hidden="1" outlineLevel="2" x14ac:dyDescent="0.25">
      <c r="A276" t="str">
        <f t="shared" si="9"/>
        <v>80036610040</v>
      </c>
      <c r="B276" t="s">
        <v>26</v>
      </c>
      <c r="C276" t="s">
        <v>269</v>
      </c>
      <c r="D276" s="3" t="s">
        <v>270</v>
      </c>
      <c r="E276" t="s">
        <v>27</v>
      </c>
      <c r="F276" s="4">
        <v>7804.74</v>
      </c>
      <c r="L276" s="10">
        <f t="shared" si="10"/>
        <v>7804.74</v>
      </c>
      <c r="M276" t="s">
        <v>271</v>
      </c>
    </row>
    <row r="277" spans="1:13" hidden="1" outlineLevel="2" x14ac:dyDescent="0.25">
      <c r="A277" t="str">
        <f t="shared" si="9"/>
        <v>80037610040</v>
      </c>
      <c r="B277" t="s">
        <v>18</v>
      </c>
      <c r="C277" t="s">
        <v>269</v>
      </c>
      <c r="D277" s="3" t="s">
        <v>270</v>
      </c>
      <c r="E277" t="s">
        <v>19</v>
      </c>
      <c r="F277" s="4">
        <v>5836.4800000000005</v>
      </c>
      <c r="L277" s="10">
        <f t="shared" si="10"/>
        <v>5836.4800000000005</v>
      </c>
      <c r="M277" t="s">
        <v>271</v>
      </c>
    </row>
    <row r="278" spans="1:13" hidden="1" outlineLevel="2" x14ac:dyDescent="0.25">
      <c r="A278" t="str">
        <f t="shared" si="9"/>
        <v>80023611900</v>
      </c>
      <c r="B278" t="s">
        <v>14</v>
      </c>
      <c r="C278" t="s">
        <v>275</v>
      </c>
      <c r="D278" s="3" t="s">
        <v>276</v>
      </c>
      <c r="E278" t="s">
        <v>15</v>
      </c>
      <c r="F278" s="4">
        <v>11607.41</v>
      </c>
      <c r="L278" s="10">
        <f t="shared" si="10"/>
        <v>11607.41</v>
      </c>
      <c r="M278" t="s">
        <v>271</v>
      </c>
    </row>
    <row r="279" spans="1:13" hidden="1" outlineLevel="2" x14ac:dyDescent="0.25">
      <c r="A279" t="str">
        <f t="shared" si="9"/>
        <v>80035611900</v>
      </c>
      <c r="B279" t="s">
        <v>16</v>
      </c>
      <c r="C279" t="s">
        <v>275</v>
      </c>
      <c r="D279" s="3" t="s">
        <v>276</v>
      </c>
      <c r="E279" t="s">
        <v>17</v>
      </c>
      <c r="F279" s="4">
        <v>10540.710000000001</v>
      </c>
      <c r="L279" s="10">
        <f t="shared" si="10"/>
        <v>10540.710000000001</v>
      </c>
      <c r="M279" t="s">
        <v>271</v>
      </c>
    </row>
    <row r="280" spans="1:13" hidden="1" outlineLevel="2" x14ac:dyDescent="0.25">
      <c r="A280" t="str">
        <f t="shared" si="9"/>
        <v>80036611900</v>
      </c>
      <c r="B280" t="s">
        <v>26</v>
      </c>
      <c r="C280" t="s">
        <v>275</v>
      </c>
      <c r="D280" s="3" t="s">
        <v>276</v>
      </c>
      <c r="E280" t="s">
        <v>27</v>
      </c>
      <c r="F280" s="4">
        <v>12875.2</v>
      </c>
      <c r="L280" s="10">
        <f t="shared" si="10"/>
        <v>12875.2</v>
      </c>
      <c r="M280" t="s">
        <v>271</v>
      </c>
    </row>
    <row r="281" spans="1:13" hidden="1" outlineLevel="2" x14ac:dyDescent="0.25">
      <c r="A281" t="str">
        <f t="shared" si="9"/>
        <v>80037611900</v>
      </c>
      <c r="B281" t="s">
        <v>18</v>
      </c>
      <c r="C281" t="s">
        <v>275</v>
      </c>
      <c r="D281" s="3" t="s">
        <v>276</v>
      </c>
      <c r="E281" t="s">
        <v>19</v>
      </c>
      <c r="F281" s="4">
        <v>26495.57</v>
      </c>
      <c r="L281" s="10">
        <f t="shared" si="10"/>
        <v>26495.57</v>
      </c>
      <c r="M281" t="s">
        <v>271</v>
      </c>
    </row>
    <row r="282" spans="1:13" hidden="1" outlineLevel="2" x14ac:dyDescent="0.25">
      <c r="A282" t="str">
        <f t="shared" si="9"/>
        <v>80037612990</v>
      </c>
      <c r="B282" t="s">
        <v>18</v>
      </c>
      <c r="C282" t="s">
        <v>286</v>
      </c>
      <c r="D282" s="3" t="s">
        <v>287</v>
      </c>
      <c r="E282" t="s">
        <v>19</v>
      </c>
      <c r="F282" s="4">
        <v>287.03000000000003</v>
      </c>
      <c r="L282" s="10">
        <f t="shared" si="10"/>
        <v>287.03000000000003</v>
      </c>
      <c r="M282" t="s">
        <v>271</v>
      </c>
    </row>
    <row r="283" spans="1:13" outlineLevel="1" collapsed="1" x14ac:dyDescent="0.25">
      <c r="D283" s="3"/>
      <c r="F283" s="4"/>
      <c r="L283" s="10">
        <f>SUBTOTAL(9,L274:L282)</f>
        <v>91056.549999999988</v>
      </c>
      <c r="M283" s="9" t="s">
        <v>621</v>
      </c>
    </row>
    <row r="284" spans="1:13" hidden="1" outlineLevel="2" x14ac:dyDescent="0.25">
      <c r="A284" t="str">
        <f>CONCATENATE(B284,C284)</f>
        <v>76300614440</v>
      </c>
      <c r="B284" t="s">
        <v>126</v>
      </c>
      <c r="C284" t="s">
        <v>299</v>
      </c>
      <c r="D284" s="3" t="s">
        <v>300</v>
      </c>
      <c r="E284" t="s">
        <v>127</v>
      </c>
      <c r="F284" s="4">
        <v>96.06</v>
      </c>
      <c r="L284" s="10">
        <f>SUM(F284:J284)</f>
        <v>96.06</v>
      </c>
      <c r="M284" t="s">
        <v>301</v>
      </c>
    </row>
    <row r="285" spans="1:13" hidden="1" outlineLevel="2" x14ac:dyDescent="0.25">
      <c r="A285" t="str">
        <f>CONCATENATE(B285,C285)</f>
        <v>76900614440</v>
      </c>
      <c r="B285" t="s">
        <v>38</v>
      </c>
      <c r="C285" t="s">
        <v>299</v>
      </c>
      <c r="D285" s="3" t="s">
        <v>300</v>
      </c>
      <c r="E285" t="s">
        <v>41</v>
      </c>
      <c r="F285" s="4">
        <v>13509.82</v>
      </c>
      <c r="L285" s="10">
        <f>SUM(F285:J285)</f>
        <v>13509.82</v>
      </c>
      <c r="M285" t="s">
        <v>301</v>
      </c>
    </row>
    <row r="286" spans="1:13" hidden="1" outlineLevel="2" x14ac:dyDescent="0.25">
      <c r="A286" t="str">
        <f>CONCATENATE(B286,C286)</f>
        <v>76300614450</v>
      </c>
      <c r="B286" t="s">
        <v>126</v>
      </c>
      <c r="C286" t="s">
        <v>302</v>
      </c>
      <c r="D286" s="3" t="s">
        <v>303</v>
      </c>
      <c r="E286" t="s">
        <v>127</v>
      </c>
      <c r="F286" s="4">
        <v>78.56</v>
      </c>
      <c r="L286" s="10">
        <f>SUM(F286:J286)</f>
        <v>78.56</v>
      </c>
      <c r="M286" t="s">
        <v>301</v>
      </c>
    </row>
    <row r="287" spans="1:13" hidden="1" outlineLevel="2" x14ac:dyDescent="0.25">
      <c r="A287" t="str">
        <f>CONCATENATE(B287,C287)</f>
        <v>76900614450</v>
      </c>
      <c r="B287" t="s">
        <v>38</v>
      </c>
      <c r="C287" t="s">
        <v>302</v>
      </c>
      <c r="D287" s="3" t="s">
        <v>303</v>
      </c>
      <c r="E287" t="s">
        <v>41</v>
      </c>
      <c r="F287" s="4">
        <v>17968.66</v>
      </c>
      <c r="L287" s="10">
        <f>SUM(F287:J287)</f>
        <v>17968.66</v>
      </c>
      <c r="M287" t="s">
        <v>301</v>
      </c>
    </row>
    <row r="288" spans="1:13" hidden="1" outlineLevel="2" x14ac:dyDescent="0.25">
      <c r="A288" t="str">
        <f>CONCATENATE(B288,C288)</f>
        <v>76900650700</v>
      </c>
      <c r="B288" t="s">
        <v>38</v>
      </c>
      <c r="C288" t="s">
        <v>394</v>
      </c>
      <c r="D288" s="3" t="s">
        <v>395</v>
      </c>
      <c r="E288" t="s">
        <v>41</v>
      </c>
      <c r="F288" s="4">
        <v>6651.04</v>
      </c>
      <c r="L288" s="10">
        <f>SUM(F288:J288)</f>
        <v>6651.04</v>
      </c>
      <c r="M288" t="s">
        <v>301</v>
      </c>
    </row>
    <row r="289" spans="1:13" outlineLevel="1" collapsed="1" x14ac:dyDescent="0.25">
      <c r="D289" s="3"/>
      <c r="F289" s="4"/>
      <c r="L289" s="10">
        <f>SUBTOTAL(9,L284:L288)</f>
        <v>38304.14</v>
      </c>
      <c r="M289" s="9" t="s">
        <v>622</v>
      </c>
    </row>
    <row r="290" spans="1:13" hidden="1" outlineLevel="2" x14ac:dyDescent="0.25">
      <c r="A290" t="str">
        <f t="shared" ref="A290:A302" si="11">CONCATENATE(B290,C290)</f>
        <v>80023610530</v>
      </c>
      <c r="B290" t="s">
        <v>14</v>
      </c>
      <c r="C290" t="s">
        <v>272</v>
      </c>
      <c r="D290" s="3" t="s">
        <v>273</v>
      </c>
      <c r="E290" t="s">
        <v>15</v>
      </c>
      <c r="F290" s="4">
        <v>3511.35</v>
      </c>
      <c r="L290" s="10">
        <f t="shared" ref="L290:L302" si="12">SUM(F290:J290)</f>
        <v>3511.35</v>
      </c>
      <c r="M290" t="s">
        <v>274</v>
      </c>
    </row>
    <row r="291" spans="1:13" hidden="1" outlineLevel="2" x14ac:dyDescent="0.25">
      <c r="A291" t="str">
        <f t="shared" si="11"/>
        <v>80035610530</v>
      </c>
      <c r="B291" t="s">
        <v>16</v>
      </c>
      <c r="C291" t="s">
        <v>272</v>
      </c>
      <c r="D291" s="3" t="s">
        <v>273</v>
      </c>
      <c r="E291" t="s">
        <v>17</v>
      </c>
      <c r="F291" s="4">
        <v>3511.27</v>
      </c>
      <c r="L291" s="10">
        <f t="shared" si="12"/>
        <v>3511.27</v>
      </c>
      <c r="M291" t="s">
        <v>274</v>
      </c>
    </row>
    <row r="292" spans="1:13" hidden="1" outlineLevel="2" x14ac:dyDescent="0.25">
      <c r="A292" t="str">
        <f t="shared" si="11"/>
        <v>80036610530</v>
      </c>
      <c r="B292" t="s">
        <v>26</v>
      </c>
      <c r="C292" t="s">
        <v>272</v>
      </c>
      <c r="D292" s="3" t="s">
        <v>273</v>
      </c>
      <c r="E292" t="s">
        <v>27</v>
      </c>
      <c r="F292" s="4">
        <v>4251.3599999999997</v>
      </c>
      <c r="L292" s="10">
        <f t="shared" si="12"/>
        <v>4251.3599999999997</v>
      </c>
      <c r="M292" t="s">
        <v>274</v>
      </c>
    </row>
    <row r="293" spans="1:13" hidden="1" outlineLevel="2" x14ac:dyDescent="0.25">
      <c r="A293" t="str">
        <f t="shared" si="11"/>
        <v>80037610530</v>
      </c>
      <c r="B293" t="s">
        <v>18</v>
      </c>
      <c r="C293" t="s">
        <v>272</v>
      </c>
      <c r="D293" s="3" t="s">
        <v>273</v>
      </c>
      <c r="E293" t="s">
        <v>19</v>
      </c>
      <c r="F293" s="4">
        <v>2335.46</v>
      </c>
      <c r="L293" s="10">
        <f t="shared" si="12"/>
        <v>2335.46</v>
      </c>
      <c r="M293" t="s">
        <v>274</v>
      </c>
    </row>
    <row r="294" spans="1:13" hidden="1" outlineLevel="2" x14ac:dyDescent="0.25">
      <c r="A294" t="str">
        <f t="shared" si="11"/>
        <v>80023625110</v>
      </c>
      <c r="B294" t="s">
        <v>14</v>
      </c>
      <c r="C294" t="s">
        <v>307</v>
      </c>
      <c r="D294" s="3" t="s">
        <v>308</v>
      </c>
      <c r="E294" t="s">
        <v>15</v>
      </c>
      <c r="F294" s="4">
        <v>1458.14</v>
      </c>
      <c r="L294" s="10">
        <f t="shared" si="12"/>
        <v>1458.14</v>
      </c>
      <c r="M294" t="s">
        <v>274</v>
      </c>
    </row>
    <row r="295" spans="1:13" hidden="1" outlineLevel="2" x14ac:dyDescent="0.25">
      <c r="A295" t="str">
        <f t="shared" si="11"/>
        <v>80035625110</v>
      </c>
      <c r="B295" t="s">
        <v>16</v>
      </c>
      <c r="C295" t="s">
        <v>307</v>
      </c>
      <c r="D295" s="3" t="s">
        <v>308</v>
      </c>
      <c r="E295" t="s">
        <v>17</v>
      </c>
      <c r="F295" s="4">
        <v>2243.2800000000002</v>
      </c>
      <c r="L295" s="10">
        <f t="shared" si="12"/>
        <v>2243.2800000000002</v>
      </c>
      <c r="M295" t="s">
        <v>274</v>
      </c>
    </row>
    <row r="296" spans="1:13" hidden="1" outlineLevel="2" x14ac:dyDescent="0.25">
      <c r="A296" t="str">
        <f t="shared" si="11"/>
        <v>80036625110</v>
      </c>
      <c r="B296" t="s">
        <v>26</v>
      </c>
      <c r="C296" t="s">
        <v>307</v>
      </c>
      <c r="D296" s="3" t="s">
        <v>308</v>
      </c>
      <c r="E296" t="s">
        <v>27</v>
      </c>
      <c r="F296" s="4">
        <v>18487.2</v>
      </c>
      <c r="L296" s="10">
        <f t="shared" si="12"/>
        <v>18487.2</v>
      </c>
      <c r="M296" t="s">
        <v>274</v>
      </c>
    </row>
    <row r="297" spans="1:13" hidden="1" outlineLevel="2" x14ac:dyDescent="0.25">
      <c r="A297" t="str">
        <f t="shared" si="11"/>
        <v>80037625110</v>
      </c>
      <c r="B297" t="s">
        <v>18</v>
      </c>
      <c r="C297" t="s">
        <v>307</v>
      </c>
      <c r="D297" s="3" t="s">
        <v>308</v>
      </c>
      <c r="E297" t="s">
        <v>19</v>
      </c>
      <c r="F297" s="4">
        <v>18123.3</v>
      </c>
      <c r="L297" s="10">
        <f t="shared" si="12"/>
        <v>18123.3</v>
      </c>
      <c r="M297" t="s">
        <v>274</v>
      </c>
    </row>
    <row r="298" spans="1:13" hidden="1" outlineLevel="2" x14ac:dyDescent="0.25">
      <c r="A298" t="str">
        <f t="shared" si="11"/>
        <v>81205625110</v>
      </c>
      <c r="B298" t="s">
        <v>132</v>
      </c>
      <c r="C298" t="s">
        <v>307</v>
      </c>
      <c r="D298" s="3" t="s">
        <v>308</v>
      </c>
      <c r="E298" t="s">
        <v>133</v>
      </c>
      <c r="F298" s="4">
        <v>100470</v>
      </c>
      <c r="L298" s="10">
        <f t="shared" si="12"/>
        <v>100470</v>
      </c>
      <c r="M298" t="s">
        <v>274</v>
      </c>
    </row>
    <row r="299" spans="1:13" hidden="1" outlineLevel="2" x14ac:dyDescent="0.25">
      <c r="A299" t="str">
        <f t="shared" si="11"/>
        <v>80023625150</v>
      </c>
      <c r="B299" t="s">
        <v>14</v>
      </c>
      <c r="C299" t="s">
        <v>312</v>
      </c>
      <c r="D299" s="3" t="s">
        <v>313</v>
      </c>
      <c r="E299" t="s">
        <v>15</v>
      </c>
      <c r="F299" s="4">
        <v>1137.06</v>
      </c>
      <c r="L299" s="10">
        <f t="shared" si="12"/>
        <v>1137.06</v>
      </c>
      <c r="M299" t="s">
        <v>274</v>
      </c>
    </row>
    <row r="300" spans="1:13" hidden="1" outlineLevel="2" x14ac:dyDescent="0.25">
      <c r="A300" t="str">
        <f t="shared" si="11"/>
        <v>80035625150</v>
      </c>
      <c r="B300" t="s">
        <v>16</v>
      </c>
      <c r="C300" t="s">
        <v>312</v>
      </c>
      <c r="D300" s="3" t="s">
        <v>313</v>
      </c>
      <c r="E300" t="s">
        <v>17</v>
      </c>
      <c r="F300" s="4">
        <v>201.72</v>
      </c>
      <c r="L300" s="10">
        <f t="shared" si="12"/>
        <v>201.72</v>
      </c>
      <c r="M300" t="s">
        <v>274</v>
      </c>
    </row>
    <row r="301" spans="1:13" hidden="1" outlineLevel="2" x14ac:dyDescent="0.25">
      <c r="A301" t="str">
        <f t="shared" si="11"/>
        <v>80036625150</v>
      </c>
      <c r="B301" t="s">
        <v>26</v>
      </c>
      <c r="C301" t="s">
        <v>312</v>
      </c>
      <c r="D301" s="3" t="s">
        <v>313</v>
      </c>
      <c r="E301" t="s">
        <v>27</v>
      </c>
      <c r="F301" s="4">
        <v>2682.16</v>
      </c>
      <c r="L301" s="10">
        <f t="shared" si="12"/>
        <v>2682.16</v>
      </c>
      <c r="M301" t="s">
        <v>274</v>
      </c>
    </row>
    <row r="302" spans="1:13" hidden="1" outlineLevel="2" x14ac:dyDescent="0.25">
      <c r="A302" t="str">
        <f t="shared" si="11"/>
        <v>80037625150</v>
      </c>
      <c r="B302" t="s">
        <v>18</v>
      </c>
      <c r="C302" t="s">
        <v>312</v>
      </c>
      <c r="D302" s="3" t="s">
        <v>313</v>
      </c>
      <c r="E302" t="s">
        <v>19</v>
      </c>
      <c r="F302" s="4">
        <v>4459</v>
      </c>
      <c r="L302" s="10">
        <f t="shared" si="12"/>
        <v>4459</v>
      </c>
      <c r="M302" t="s">
        <v>274</v>
      </c>
    </row>
    <row r="303" spans="1:13" outlineLevel="1" collapsed="1" x14ac:dyDescent="0.25">
      <c r="D303" s="3"/>
      <c r="F303" s="4"/>
      <c r="L303" s="10">
        <f>SUBTOTAL(9,L290:L302)</f>
        <v>162871.29999999999</v>
      </c>
      <c r="M303" s="9" t="s">
        <v>623</v>
      </c>
    </row>
    <row r="304" spans="1:13" hidden="1" outlineLevel="2" x14ac:dyDescent="0.25">
      <c r="D304" s="3" t="s">
        <v>541</v>
      </c>
      <c r="F304" s="4"/>
      <c r="J304" s="4">
        <v>7107</v>
      </c>
      <c r="K304" s="4"/>
      <c r="L304" s="10">
        <f>SUM(F304:J304)</f>
        <v>7107</v>
      </c>
      <c r="M304" t="s">
        <v>542</v>
      </c>
    </row>
    <row r="305" spans="1:13" outlineLevel="1" collapsed="1" x14ac:dyDescent="0.25">
      <c r="D305" s="3"/>
      <c r="F305" s="4"/>
      <c r="J305" s="4"/>
      <c r="K305" s="4"/>
      <c r="L305" s="10">
        <f>SUBTOTAL(9,L304:L304)</f>
        <v>7107</v>
      </c>
      <c r="M305" s="9" t="s">
        <v>624</v>
      </c>
    </row>
    <row r="306" spans="1:13" hidden="1" outlineLevel="2" x14ac:dyDescent="0.25">
      <c r="A306" t="str">
        <f t="shared" ref="A306:A315" si="13">CONCATENATE(B306,C306)</f>
        <v>76900640000</v>
      </c>
      <c r="B306" t="s">
        <v>38</v>
      </c>
      <c r="C306" t="s">
        <v>359</v>
      </c>
      <c r="D306" s="3" t="s">
        <v>360</v>
      </c>
      <c r="E306" t="s">
        <v>41</v>
      </c>
      <c r="F306" s="4">
        <v>335</v>
      </c>
      <c r="L306" s="10">
        <f t="shared" ref="L306:L315" si="14">SUM(F306:J306)</f>
        <v>335</v>
      </c>
      <c r="M306" t="s">
        <v>361</v>
      </c>
    </row>
    <row r="307" spans="1:13" hidden="1" outlineLevel="2" x14ac:dyDescent="0.25">
      <c r="A307" t="str">
        <f t="shared" si="13"/>
        <v>82900640000</v>
      </c>
      <c r="B307" t="s">
        <v>62</v>
      </c>
      <c r="C307" t="s">
        <v>359</v>
      </c>
      <c r="D307" s="3" t="s">
        <v>360</v>
      </c>
      <c r="E307" t="s">
        <v>63</v>
      </c>
      <c r="F307" s="4">
        <v>56367.19</v>
      </c>
      <c r="L307" s="10">
        <f t="shared" si="14"/>
        <v>56367.19</v>
      </c>
      <c r="M307" t="s">
        <v>361</v>
      </c>
    </row>
    <row r="308" spans="1:13" hidden="1" outlineLevel="2" x14ac:dyDescent="0.25">
      <c r="A308" t="str">
        <f t="shared" si="13"/>
        <v>76900640010</v>
      </c>
      <c r="B308" t="s">
        <v>38</v>
      </c>
      <c r="C308" t="s">
        <v>362</v>
      </c>
      <c r="D308" s="3" t="s">
        <v>363</v>
      </c>
      <c r="E308" t="s">
        <v>41</v>
      </c>
      <c r="F308" s="4">
        <v>16536.72</v>
      </c>
      <c r="L308" s="10">
        <f t="shared" si="14"/>
        <v>16536.72</v>
      </c>
      <c r="M308" t="s">
        <v>361</v>
      </c>
    </row>
    <row r="309" spans="1:13" hidden="1" outlineLevel="2" x14ac:dyDescent="0.25">
      <c r="A309" t="str">
        <f t="shared" si="13"/>
        <v>80000640010</v>
      </c>
      <c r="B309" t="s">
        <v>30</v>
      </c>
      <c r="C309" t="s">
        <v>362</v>
      </c>
      <c r="D309" s="3" t="s">
        <v>363</v>
      </c>
      <c r="E309" t="s">
        <v>31</v>
      </c>
      <c r="F309" s="4">
        <v>3093.55</v>
      </c>
      <c r="L309" s="10">
        <f t="shared" si="14"/>
        <v>3093.55</v>
      </c>
      <c r="M309" t="s">
        <v>361</v>
      </c>
    </row>
    <row r="310" spans="1:13" hidden="1" outlineLevel="2" x14ac:dyDescent="0.25">
      <c r="A310" t="str">
        <f t="shared" si="13"/>
        <v>82900640010</v>
      </c>
      <c r="B310" t="s">
        <v>62</v>
      </c>
      <c r="C310" t="s">
        <v>362</v>
      </c>
      <c r="D310" s="3" t="s">
        <v>363</v>
      </c>
      <c r="E310" t="s">
        <v>63</v>
      </c>
      <c r="F310" s="4">
        <v>294153.57</v>
      </c>
      <c r="L310" s="10">
        <f t="shared" si="14"/>
        <v>294153.57</v>
      </c>
      <c r="M310" t="s">
        <v>361</v>
      </c>
    </row>
    <row r="311" spans="1:13" hidden="1" outlineLevel="2" x14ac:dyDescent="0.25">
      <c r="A311" t="str">
        <f t="shared" si="13"/>
        <v>10005640050</v>
      </c>
      <c r="B311" t="s">
        <v>68</v>
      </c>
      <c r="C311" t="s">
        <v>364</v>
      </c>
      <c r="D311" s="3" t="s">
        <v>365</v>
      </c>
      <c r="E311" t="s">
        <v>69</v>
      </c>
      <c r="F311" s="4">
        <v>1751.14</v>
      </c>
      <c r="L311" s="10">
        <f t="shared" si="14"/>
        <v>1751.14</v>
      </c>
      <c r="M311" t="s">
        <v>361</v>
      </c>
    </row>
    <row r="312" spans="1:13" hidden="1" outlineLevel="2" x14ac:dyDescent="0.25">
      <c r="A312" t="str">
        <f t="shared" si="13"/>
        <v>76500640050</v>
      </c>
      <c r="B312" t="s">
        <v>70</v>
      </c>
      <c r="C312" t="s">
        <v>364</v>
      </c>
      <c r="D312" s="3" t="s">
        <v>365</v>
      </c>
      <c r="E312" t="s">
        <v>71</v>
      </c>
      <c r="F312" s="4">
        <v>1636.43</v>
      </c>
      <c r="L312" s="10">
        <f t="shared" si="14"/>
        <v>1636.43</v>
      </c>
      <c r="M312" t="s">
        <v>361</v>
      </c>
    </row>
    <row r="313" spans="1:13" hidden="1" outlineLevel="2" x14ac:dyDescent="0.25">
      <c r="A313" t="str">
        <f t="shared" si="13"/>
        <v>80000640050</v>
      </c>
      <c r="B313" t="s">
        <v>30</v>
      </c>
      <c r="C313" t="s">
        <v>364</v>
      </c>
      <c r="D313" s="3" t="s">
        <v>365</v>
      </c>
      <c r="E313" t="s">
        <v>31</v>
      </c>
      <c r="F313" s="4">
        <v>5374.37</v>
      </c>
      <c r="L313" s="10">
        <f t="shared" si="14"/>
        <v>5374.37</v>
      </c>
      <c r="M313" t="s">
        <v>361</v>
      </c>
    </row>
    <row r="314" spans="1:13" hidden="1" outlineLevel="2" x14ac:dyDescent="0.25">
      <c r="A314" t="str">
        <f t="shared" si="13"/>
        <v>82900640050</v>
      </c>
      <c r="B314" t="s">
        <v>62</v>
      </c>
      <c r="C314" t="s">
        <v>364</v>
      </c>
      <c r="D314" s="3" t="s">
        <v>365</v>
      </c>
      <c r="E314" t="s">
        <v>63</v>
      </c>
      <c r="F314" s="4">
        <v>17478.600000000002</v>
      </c>
      <c r="L314" s="10">
        <f t="shared" si="14"/>
        <v>17478.600000000002</v>
      </c>
      <c r="M314" t="s">
        <v>361</v>
      </c>
    </row>
    <row r="315" spans="1:13" hidden="1" outlineLevel="2" x14ac:dyDescent="0.25">
      <c r="A315" t="str">
        <f t="shared" si="13"/>
        <v>80000640060</v>
      </c>
      <c r="B315" t="s">
        <v>30</v>
      </c>
      <c r="C315" t="s">
        <v>366</v>
      </c>
      <c r="D315" s="3" t="s">
        <v>367</v>
      </c>
      <c r="E315" t="s">
        <v>31</v>
      </c>
      <c r="F315" s="4">
        <v>4464.83</v>
      </c>
      <c r="L315" s="10">
        <f t="shared" si="14"/>
        <v>4464.83</v>
      </c>
      <c r="M315" t="s">
        <v>361</v>
      </c>
    </row>
    <row r="316" spans="1:13" outlineLevel="1" collapsed="1" x14ac:dyDescent="0.25">
      <c r="D316" s="3"/>
      <c r="F316" s="4"/>
      <c r="L316" s="10">
        <f>SUBTOTAL(9,L306:L315)</f>
        <v>401191.4</v>
      </c>
      <c r="M316" s="9" t="s">
        <v>625</v>
      </c>
    </row>
    <row r="317" spans="1:13" hidden="1" outlineLevel="2" x14ac:dyDescent="0.25">
      <c r="A317" t="str">
        <f>CONCATENATE(B317,C317)</f>
        <v>80000650800</v>
      </c>
      <c r="B317" t="s">
        <v>30</v>
      </c>
      <c r="C317" t="s">
        <v>396</v>
      </c>
      <c r="D317" s="3" t="s">
        <v>397</v>
      </c>
      <c r="E317" t="s">
        <v>31</v>
      </c>
      <c r="F317" s="4">
        <v>1020</v>
      </c>
      <c r="L317" s="10">
        <f>SUM(F317:J317)</f>
        <v>1020</v>
      </c>
      <c r="M317" t="s">
        <v>398</v>
      </c>
    </row>
    <row r="318" spans="1:13" hidden="1" outlineLevel="2" x14ac:dyDescent="0.25">
      <c r="A318" t="str">
        <f>CONCATENATE(B318,C318)</f>
        <v>80000650830</v>
      </c>
      <c r="B318" t="s">
        <v>30</v>
      </c>
      <c r="C318" t="s">
        <v>399</v>
      </c>
      <c r="D318" s="3" t="s">
        <v>400</v>
      </c>
      <c r="E318" t="s">
        <v>31</v>
      </c>
      <c r="F318" s="4">
        <v>6000</v>
      </c>
      <c r="L318" s="10">
        <f>SUM(F318:J318)</f>
        <v>6000</v>
      </c>
      <c r="M318" t="s">
        <v>398</v>
      </c>
    </row>
    <row r="319" spans="1:13" outlineLevel="1" collapsed="1" x14ac:dyDescent="0.25">
      <c r="D319" s="3"/>
      <c r="F319" s="4"/>
      <c r="L319" s="10">
        <f>SUBTOTAL(9,L317:L318)</f>
        <v>7020</v>
      </c>
      <c r="M319" s="9" t="s">
        <v>626</v>
      </c>
    </row>
    <row r="320" spans="1:13" hidden="1" outlineLevel="2" x14ac:dyDescent="0.25">
      <c r="A320" t="str">
        <f>CONCATENATE(B320,C320)</f>
        <v>80000660000</v>
      </c>
      <c r="B320" t="s">
        <v>30</v>
      </c>
      <c r="C320" t="s">
        <v>401</v>
      </c>
      <c r="D320" s="3" t="s">
        <v>402</v>
      </c>
      <c r="E320" t="s">
        <v>31</v>
      </c>
      <c r="F320" s="4">
        <v>257045.78</v>
      </c>
      <c r="L320" s="10">
        <f>SUM(F320:J320)</f>
        <v>257045.78</v>
      </c>
      <c r="M320" t="s">
        <v>403</v>
      </c>
    </row>
    <row r="321" spans="1:13" outlineLevel="1" collapsed="1" x14ac:dyDescent="0.25">
      <c r="D321" s="3"/>
      <c r="F321" s="4"/>
      <c r="L321" s="10">
        <f>SUBTOTAL(9,L320:L320)</f>
        <v>257045.78</v>
      </c>
      <c r="M321" s="9" t="s">
        <v>627</v>
      </c>
    </row>
    <row r="322" spans="1:13" hidden="1" outlineLevel="2" x14ac:dyDescent="0.25">
      <c r="D322" s="3" t="s">
        <v>538</v>
      </c>
      <c r="F322" s="4"/>
      <c r="H322" s="6"/>
      <c r="I322" s="4">
        <v>69251.33</v>
      </c>
      <c r="J322" s="4"/>
      <c r="K322" s="4"/>
      <c r="L322" s="10">
        <f>SUM(F322:J322)</f>
        <v>69251.33</v>
      </c>
      <c r="M322" t="s">
        <v>650</v>
      </c>
    </row>
    <row r="323" spans="1:13" outlineLevel="1" collapsed="1" x14ac:dyDescent="0.25">
      <c r="D323" s="3"/>
      <c r="F323" s="4"/>
      <c r="H323" s="6"/>
      <c r="I323" s="4"/>
      <c r="J323" s="4"/>
      <c r="K323" s="4"/>
      <c r="L323" s="10">
        <f>SUBTOTAL(9,L322:L322)</f>
        <v>69251.33</v>
      </c>
      <c r="M323" s="9" t="s">
        <v>628</v>
      </c>
    </row>
    <row r="324" spans="1:13" hidden="1" outlineLevel="2" x14ac:dyDescent="0.25">
      <c r="D324" s="3" t="s">
        <v>539</v>
      </c>
      <c r="F324" s="4"/>
      <c r="H324" s="6"/>
      <c r="I324" s="4">
        <v>71533.210000000006</v>
      </c>
      <c r="J324" s="4"/>
      <c r="K324" s="4"/>
      <c r="L324" s="10">
        <f>SUM(F324:J324)</f>
        <v>71533.210000000006</v>
      </c>
      <c r="M324" t="s">
        <v>651</v>
      </c>
    </row>
    <row r="325" spans="1:13" outlineLevel="1" collapsed="1" x14ac:dyDescent="0.25">
      <c r="D325" s="3"/>
      <c r="F325" s="4"/>
      <c r="H325" s="6"/>
      <c r="I325" s="4"/>
      <c r="J325" s="4"/>
      <c r="K325" s="4"/>
      <c r="L325" s="10">
        <f>SUBTOTAL(9,L324:L324)</f>
        <v>71533.210000000006</v>
      </c>
      <c r="M325" s="9" t="s">
        <v>629</v>
      </c>
    </row>
    <row r="326" spans="1:13" hidden="1" outlineLevel="2" x14ac:dyDescent="0.25">
      <c r="A326" t="str">
        <f>CONCATENATE(B326,C326)</f>
        <v>100000</v>
      </c>
      <c r="C326" t="s">
        <v>9</v>
      </c>
      <c r="D326" s="3" t="s">
        <v>10</v>
      </c>
      <c r="F326" s="4">
        <v>500</v>
      </c>
      <c r="L326" s="10">
        <f>SUM(F326:J326)</f>
        <v>500</v>
      </c>
      <c r="M326" t="s">
        <v>11</v>
      </c>
    </row>
    <row r="327" spans="1:13" hidden="1" outlineLevel="2" x14ac:dyDescent="0.25">
      <c r="A327" t="str">
        <f>CONCATENATE(B327,C327)</f>
        <v>100200</v>
      </c>
      <c r="C327" t="s">
        <v>12</v>
      </c>
      <c r="D327" s="3" t="s">
        <v>13</v>
      </c>
      <c r="F327" s="4">
        <v>-170032.51</v>
      </c>
      <c r="L327" s="10">
        <f>SUM(F327:J327)</f>
        <v>-170032.51</v>
      </c>
      <c r="M327" t="s">
        <v>11</v>
      </c>
    </row>
    <row r="328" spans="1:13" hidden="1" outlineLevel="2" x14ac:dyDescent="0.25">
      <c r="A328" t="str">
        <f>CONCATENATE(B328,C328)</f>
        <v>80023100200</v>
      </c>
      <c r="B328" t="s">
        <v>14</v>
      </c>
      <c r="C328" t="s">
        <v>12</v>
      </c>
      <c r="D328" s="3" t="s">
        <v>13</v>
      </c>
      <c r="E328" t="s">
        <v>15</v>
      </c>
      <c r="F328" s="4">
        <v>67772.960000000006</v>
      </c>
      <c r="L328" s="10">
        <f>SUM(F328:J328)</f>
        <v>67772.960000000006</v>
      </c>
      <c r="M328" t="s">
        <v>11</v>
      </c>
    </row>
    <row r="329" spans="1:13" hidden="1" outlineLevel="2" x14ac:dyDescent="0.25">
      <c r="A329" t="str">
        <f>CONCATENATE(B329,C329)</f>
        <v>80035100200</v>
      </c>
      <c r="B329" t="s">
        <v>16</v>
      </c>
      <c r="C329" t="s">
        <v>12</v>
      </c>
      <c r="D329" s="3" t="s">
        <v>13</v>
      </c>
      <c r="E329" t="s">
        <v>17</v>
      </c>
      <c r="F329" s="4">
        <v>61008.83</v>
      </c>
      <c r="L329" s="10">
        <f>SUM(F329:J329)</f>
        <v>61008.83</v>
      </c>
      <c r="M329" t="s">
        <v>11</v>
      </c>
    </row>
    <row r="330" spans="1:13" hidden="1" outlineLevel="2" x14ac:dyDescent="0.25">
      <c r="A330" t="str">
        <f>CONCATENATE(B330,C330)</f>
        <v>80037100200</v>
      </c>
      <c r="B330" t="s">
        <v>18</v>
      </c>
      <c r="C330" t="s">
        <v>12</v>
      </c>
      <c r="D330" s="3" t="s">
        <v>13</v>
      </c>
      <c r="E330" t="s">
        <v>19</v>
      </c>
      <c r="F330" s="4">
        <v>84444.71</v>
      </c>
      <c r="L330" s="10">
        <f>SUM(F330:J330)</f>
        <v>84444.71</v>
      </c>
      <c r="M330" t="s">
        <v>11</v>
      </c>
    </row>
    <row r="331" spans="1:13" outlineLevel="1" collapsed="1" x14ac:dyDescent="0.25">
      <c r="D331" s="3"/>
      <c r="F331" s="4"/>
      <c r="L331" s="10">
        <f>SUBTOTAL(9,L326:L330)</f>
        <v>43693.990000000005</v>
      </c>
      <c r="M331" s="9" t="s">
        <v>630</v>
      </c>
    </row>
    <row r="332" spans="1:13" hidden="1" outlineLevel="2" x14ac:dyDescent="0.25">
      <c r="A332" t="str">
        <f>CONCATENATE(B332,C332)</f>
        <v>143000</v>
      </c>
      <c r="C332" t="s">
        <v>35</v>
      </c>
      <c r="D332" s="3" t="s">
        <v>36</v>
      </c>
      <c r="F332" s="4">
        <v>-63711.74</v>
      </c>
      <c r="L332" s="10">
        <f>SUM(F332:J332)</f>
        <v>-63711.74</v>
      </c>
      <c r="M332" t="s">
        <v>37</v>
      </c>
    </row>
    <row r="333" spans="1:13" hidden="1" outlineLevel="2" x14ac:dyDescent="0.25">
      <c r="A333" t="str">
        <f>CONCATENATE(B333,C333)</f>
        <v>80000143000</v>
      </c>
      <c r="B333" t="s">
        <v>30</v>
      </c>
      <c r="C333" t="s">
        <v>35</v>
      </c>
      <c r="D333" s="3" t="s">
        <v>36</v>
      </c>
      <c r="E333" t="s">
        <v>31</v>
      </c>
      <c r="F333" s="4">
        <v>84038.48</v>
      </c>
      <c r="L333" s="10">
        <f>SUM(F333:J333)</f>
        <v>84038.48</v>
      </c>
      <c r="M333" t="s">
        <v>37</v>
      </c>
    </row>
    <row r="334" spans="1:13" outlineLevel="1" collapsed="1" x14ac:dyDescent="0.25">
      <c r="D334" s="3"/>
      <c r="F334" s="4"/>
      <c r="L334" s="10">
        <f>SUBTOTAL(9,L332:L333)</f>
        <v>20326.739999999998</v>
      </c>
      <c r="M334" s="9" t="s">
        <v>631</v>
      </c>
    </row>
    <row r="335" spans="1:13" hidden="1" outlineLevel="2" x14ac:dyDescent="0.25">
      <c r="A335" t="str">
        <f>CONCATENATE(B335,C335)</f>
        <v>76900145000</v>
      </c>
      <c r="B335" t="s">
        <v>38</v>
      </c>
      <c r="C335" t="s">
        <v>39</v>
      </c>
      <c r="D335" s="3" t="s">
        <v>40</v>
      </c>
      <c r="E335" t="s">
        <v>41</v>
      </c>
      <c r="F335" s="4">
        <v>-6209.4400000000005</v>
      </c>
      <c r="L335" s="10">
        <f>SUM(F335:J335)</f>
        <v>-6209.4400000000005</v>
      </c>
      <c r="M335" t="s">
        <v>42</v>
      </c>
    </row>
    <row r="336" spans="1:13" hidden="1" outlineLevel="2" x14ac:dyDescent="0.25">
      <c r="A336" t="str">
        <f>CONCATENATE(B336,C336)</f>
        <v>80000145000</v>
      </c>
      <c r="B336" t="s">
        <v>30</v>
      </c>
      <c r="C336" t="s">
        <v>39</v>
      </c>
      <c r="D336" s="3" t="s">
        <v>40</v>
      </c>
      <c r="E336" t="s">
        <v>31</v>
      </c>
      <c r="F336" s="4">
        <v>6209.4400000000005</v>
      </c>
      <c r="L336" s="10">
        <f>SUM(F336:J336)</f>
        <v>6209.4400000000005</v>
      </c>
      <c r="M336" t="s">
        <v>42</v>
      </c>
    </row>
    <row r="337" spans="1:13" outlineLevel="1" collapsed="1" x14ac:dyDescent="0.25">
      <c r="D337" s="3"/>
      <c r="F337" s="4"/>
      <c r="L337" s="10">
        <f>SUBTOTAL(9,L335:L336)</f>
        <v>0</v>
      </c>
      <c r="M337" s="9" t="s">
        <v>632</v>
      </c>
    </row>
    <row r="338" spans="1:13" hidden="1" outlineLevel="2" x14ac:dyDescent="0.25">
      <c r="A338" t="str">
        <f>CONCATENATE(B338,C338)</f>
        <v>100530</v>
      </c>
      <c r="C338" t="s">
        <v>20</v>
      </c>
      <c r="D338" s="3" t="s">
        <v>21</v>
      </c>
      <c r="F338" s="4">
        <v>1544.0900000000001</v>
      </c>
      <c r="L338" s="10">
        <f>SUM(F338:J338)</f>
        <v>1544.0900000000001</v>
      </c>
      <c r="M338" t="s">
        <v>22</v>
      </c>
    </row>
    <row r="339" spans="1:13" outlineLevel="1" collapsed="1" x14ac:dyDescent="0.25">
      <c r="D339" s="3"/>
      <c r="F339" s="4"/>
      <c r="L339" s="10">
        <f>SUBTOTAL(9,L338:L338)</f>
        <v>1544.0900000000001</v>
      </c>
      <c r="M339" s="9" t="s">
        <v>633</v>
      </c>
    </row>
    <row r="340" spans="1:13" hidden="1" outlineLevel="2" x14ac:dyDescent="0.25">
      <c r="A340" t="str">
        <f t="shared" ref="A340:A346" si="15">CONCATENATE(B340,C340)</f>
        <v>120150</v>
      </c>
      <c r="C340" t="s">
        <v>23</v>
      </c>
      <c r="D340" s="3" t="s">
        <v>24</v>
      </c>
      <c r="F340" s="4">
        <v>340986.54</v>
      </c>
      <c r="L340" s="10">
        <f t="shared" ref="L340:L346" si="16">SUM(F340:J340)</f>
        <v>340986.54</v>
      </c>
      <c r="M340" t="s">
        <v>25</v>
      </c>
    </row>
    <row r="341" spans="1:13" hidden="1" outlineLevel="2" x14ac:dyDescent="0.25">
      <c r="A341" t="str">
        <f t="shared" si="15"/>
        <v>80023120150</v>
      </c>
      <c r="B341" t="s">
        <v>14</v>
      </c>
      <c r="C341" t="s">
        <v>23</v>
      </c>
      <c r="D341" s="3" t="s">
        <v>24</v>
      </c>
      <c r="E341" t="s">
        <v>15</v>
      </c>
      <c r="F341" s="4">
        <v>18300.740000000002</v>
      </c>
      <c r="L341" s="10">
        <f t="shared" si="16"/>
        <v>18300.740000000002</v>
      </c>
      <c r="M341" t="s">
        <v>25</v>
      </c>
    </row>
    <row r="342" spans="1:13" hidden="1" outlineLevel="2" x14ac:dyDescent="0.25">
      <c r="A342" t="str">
        <f t="shared" si="15"/>
        <v>80035120150</v>
      </c>
      <c r="B342" t="s">
        <v>16</v>
      </c>
      <c r="C342" t="s">
        <v>23</v>
      </c>
      <c r="D342" s="3" t="s">
        <v>24</v>
      </c>
      <c r="E342" t="s">
        <v>17</v>
      </c>
      <c r="F342" s="4">
        <v>8203.59</v>
      </c>
      <c r="L342" s="10">
        <f t="shared" si="16"/>
        <v>8203.59</v>
      </c>
      <c r="M342" t="s">
        <v>25</v>
      </c>
    </row>
    <row r="343" spans="1:13" hidden="1" outlineLevel="2" x14ac:dyDescent="0.25">
      <c r="A343" t="str">
        <f t="shared" si="15"/>
        <v>80036120150</v>
      </c>
      <c r="B343" t="s">
        <v>26</v>
      </c>
      <c r="C343" t="s">
        <v>23</v>
      </c>
      <c r="D343" s="3" t="s">
        <v>24</v>
      </c>
      <c r="E343" t="s">
        <v>27</v>
      </c>
      <c r="F343" s="4">
        <v>151611.98000000001</v>
      </c>
      <c r="L343" s="10">
        <f t="shared" si="16"/>
        <v>151611.98000000001</v>
      </c>
      <c r="M343" t="s">
        <v>25</v>
      </c>
    </row>
    <row r="344" spans="1:13" hidden="1" outlineLevel="2" x14ac:dyDescent="0.25">
      <c r="A344" t="str">
        <f t="shared" si="15"/>
        <v>80037120150</v>
      </c>
      <c r="B344" t="s">
        <v>18</v>
      </c>
      <c r="C344" t="s">
        <v>23</v>
      </c>
      <c r="D344" s="3" t="s">
        <v>24</v>
      </c>
      <c r="E344" t="s">
        <v>19</v>
      </c>
      <c r="F344" s="4">
        <v>26939.43</v>
      </c>
      <c r="L344" s="10">
        <f t="shared" si="16"/>
        <v>26939.43</v>
      </c>
      <c r="M344" t="s">
        <v>25</v>
      </c>
    </row>
    <row r="345" spans="1:13" hidden="1" outlineLevel="2" x14ac:dyDescent="0.25">
      <c r="A345" t="str">
        <f t="shared" si="15"/>
        <v>120190</v>
      </c>
      <c r="C345" t="s">
        <v>28</v>
      </c>
      <c r="D345" s="3" t="s">
        <v>29</v>
      </c>
      <c r="F345" s="4">
        <v>-60789.86</v>
      </c>
      <c r="L345" s="10">
        <f t="shared" si="16"/>
        <v>-60789.86</v>
      </c>
      <c r="M345" t="s">
        <v>25</v>
      </c>
    </row>
    <row r="346" spans="1:13" hidden="1" outlineLevel="2" x14ac:dyDescent="0.25">
      <c r="A346" t="str">
        <f t="shared" si="15"/>
        <v>80000120190</v>
      </c>
      <c r="B346" t="s">
        <v>30</v>
      </c>
      <c r="C346" t="s">
        <v>28</v>
      </c>
      <c r="D346" s="3" t="s">
        <v>29</v>
      </c>
      <c r="E346" t="s">
        <v>31</v>
      </c>
      <c r="F346" s="4">
        <v>60789.86</v>
      </c>
      <c r="L346" s="10">
        <f t="shared" si="16"/>
        <v>60789.86</v>
      </c>
      <c r="M346" t="s">
        <v>25</v>
      </c>
    </row>
    <row r="347" spans="1:13" outlineLevel="1" collapsed="1" x14ac:dyDescent="0.25">
      <c r="D347" s="3"/>
      <c r="F347" s="4"/>
      <c r="L347" s="10">
        <f>SUBTOTAL(9,L340:L346)</f>
        <v>546042.28</v>
      </c>
      <c r="M347" s="9" t="s">
        <v>634</v>
      </c>
    </row>
    <row r="348" spans="1:13" hidden="1" outlineLevel="2" x14ac:dyDescent="0.25">
      <c r="A348" t="str">
        <f>CONCATENATE(B348,C348)</f>
        <v>123520</v>
      </c>
      <c r="C348" t="s">
        <v>32</v>
      </c>
      <c r="D348" s="3" t="s">
        <v>33</v>
      </c>
      <c r="F348" s="4">
        <v>-53643.14</v>
      </c>
      <c r="L348" s="10">
        <f>SUM(F348:J348)</f>
        <v>-53643.14</v>
      </c>
      <c r="M348" t="s">
        <v>34</v>
      </c>
    </row>
    <row r="349" spans="1:13" outlineLevel="1" collapsed="1" x14ac:dyDescent="0.25">
      <c r="D349" s="3"/>
      <c r="F349" s="4"/>
      <c r="L349" s="10">
        <f>SUBTOTAL(9,L348:L348)</f>
        <v>-53643.14</v>
      </c>
      <c r="M349" s="9" t="s">
        <v>635</v>
      </c>
    </row>
    <row r="350" spans="1:13" hidden="1" outlineLevel="2" x14ac:dyDescent="0.25">
      <c r="A350" t="str">
        <f t="shared" ref="A350:A355" si="17">CONCATENATE(B350,C350)</f>
        <v>161010</v>
      </c>
      <c r="C350" t="s">
        <v>49</v>
      </c>
      <c r="D350" s="3" t="s">
        <v>50</v>
      </c>
      <c r="F350" s="4">
        <v>9652686.4499999993</v>
      </c>
      <c r="L350" s="10">
        <f t="shared" ref="L350:L355" si="18">SUM(F350:J350)</f>
        <v>9652686.4499999993</v>
      </c>
      <c r="M350" t="s">
        <v>51</v>
      </c>
    </row>
    <row r="351" spans="1:13" hidden="1" outlineLevel="2" x14ac:dyDescent="0.25">
      <c r="A351" t="str">
        <f t="shared" si="17"/>
        <v>80000161010</v>
      </c>
      <c r="B351" t="s">
        <v>30</v>
      </c>
      <c r="C351" t="s">
        <v>49</v>
      </c>
      <c r="D351" s="3" t="s">
        <v>50</v>
      </c>
      <c r="E351" t="s">
        <v>31</v>
      </c>
      <c r="F351" s="4">
        <v>42413.3</v>
      </c>
      <c r="L351" s="10">
        <f t="shared" si="18"/>
        <v>42413.3</v>
      </c>
      <c r="M351" t="s">
        <v>51</v>
      </c>
    </row>
    <row r="352" spans="1:13" hidden="1" outlineLevel="2" x14ac:dyDescent="0.25">
      <c r="A352" t="str">
        <f t="shared" si="17"/>
        <v>165010</v>
      </c>
      <c r="C352" t="s">
        <v>64</v>
      </c>
      <c r="D352" s="3" t="s">
        <v>65</v>
      </c>
      <c r="F352" s="4">
        <v>-4768277.26</v>
      </c>
      <c r="L352" s="10">
        <f t="shared" si="18"/>
        <v>-4768277.26</v>
      </c>
      <c r="M352" t="s">
        <v>51</v>
      </c>
    </row>
    <row r="353" spans="1:13" hidden="1" outlineLevel="2" x14ac:dyDescent="0.25">
      <c r="A353" t="str">
        <f t="shared" si="17"/>
        <v>76900165010</v>
      </c>
      <c r="B353" t="s">
        <v>38</v>
      </c>
      <c r="C353" t="s">
        <v>64</v>
      </c>
      <c r="D353" s="3" t="s">
        <v>65</v>
      </c>
      <c r="E353" t="s">
        <v>41</v>
      </c>
      <c r="F353" s="4">
        <v>-31695.43</v>
      </c>
      <c r="L353" s="10">
        <f t="shared" si="18"/>
        <v>-31695.43</v>
      </c>
      <c r="M353" t="s">
        <v>51</v>
      </c>
    </row>
    <row r="354" spans="1:13" hidden="1" outlineLevel="2" x14ac:dyDescent="0.25">
      <c r="A354" t="str">
        <f t="shared" si="17"/>
        <v>80000165010</v>
      </c>
      <c r="B354" t="s">
        <v>30</v>
      </c>
      <c r="C354" t="s">
        <v>64</v>
      </c>
      <c r="D354" s="3" t="s">
        <v>65</v>
      </c>
      <c r="E354" t="s">
        <v>31</v>
      </c>
      <c r="F354" s="4">
        <v>-4832.24</v>
      </c>
      <c r="L354" s="10">
        <f t="shared" si="18"/>
        <v>-4832.24</v>
      </c>
      <c r="M354" t="s">
        <v>51</v>
      </c>
    </row>
    <row r="355" spans="1:13" hidden="1" outlineLevel="2" x14ac:dyDescent="0.25">
      <c r="A355" t="str">
        <f t="shared" si="17"/>
        <v>82900165010</v>
      </c>
      <c r="B355" t="s">
        <v>62</v>
      </c>
      <c r="C355" t="s">
        <v>64</v>
      </c>
      <c r="D355" s="3" t="s">
        <v>65</v>
      </c>
      <c r="E355" t="s">
        <v>63</v>
      </c>
      <c r="F355" s="4">
        <v>-567584.72</v>
      </c>
      <c r="L355" s="10">
        <f t="shared" si="18"/>
        <v>-567584.72</v>
      </c>
      <c r="M355" t="s">
        <v>51</v>
      </c>
    </row>
    <row r="356" spans="1:13" outlineLevel="1" collapsed="1" x14ac:dyDescent="0.25">
      <c r="D356" s="3"/>
      <c r="F356" s="4"/>
      <c r="L356" s="10">
        <f>SUBTOTAL(9,L350:L355)</f>
        <v>4322710.1000000006</v>
      </c>
      <c r="M356" s="9" t="s">
        <v>636</v>
      </c>
    </row>
    <row r="357" spans="1:13" hidden="1" outlineLevel="2" x14ac:dyDescent="0.25">
      <c r="A357" t="str">
        <f>CONCATENATE(B357,C357)</f>
        <v>161000</v>
      </c>
      <c r="C357" t="s">
        <v>46</v>
      </c>
      <c r="D357" s="3" t="s">
        <v>47</v>
      </c>
      <c r="F357" s="4">
        <v>1387421.98</v>
      </c>
      <c r="L357" s="10">
        <f>SUM(F357:J357)</f>
        <v>1387421.98</v>
      </c>
      <c r="M357" t="s">
        <v>48</v>
      </c>
    </row>
    <row r="358" spans="1:13" hidden="1" outlineLevel="2" x14ac:dyDescent="0.25">
      <c r="A358" t="str">
        <f>CONCATENATE(B358,C358)</f>
        <v>76900165000</v>
      </c>
      <c r="B358" t="s">
        <v>38</v>
      </c>
      <c r="C358" t="s">
        <v>60</v>
      </c>
      <c r="D358" s="3" t="s">
        <v>61</v>
      </c>
      <c r="E358" t="s">
        <v>41</v>
      </c>
      <c r="F358" s="4">
        <v>-642.08000000000004</v>
      </c>
      <c r="L358" s="10">
        <f>SUM(F358:J358)</f>
        <v>-642.08000000000004</v>
      </c>
      <c r="M358" t="s">
        <v>48</v>
      </c>
    </row>
    <row r="359" spans="1:13" hidden="1" outlineLevel="2" x14ac:dyDescent="0.25">
      <c r="A359" t="str">
        <f>CONCATENATE(B359,C359)</f>
        <v>82900165000</v>
      </c>
      <c r="B359" t="s">
        <v>62</v>
      </c>
      <c r="C359" t="s">
        <v>60</v>
      </c>
      <c r="D359" s="3" t="s">
        <v>61</v>
      </c>
      <c r="E359" t="s">
        <v>63</v>
      </c>
      <c r="F359" s="4">
        <v>-108037.13</v>
      </c>
      <c r="L359" s="10">
        <f>SUM(F359:J359)</f>
        <v>-108037.13</v>
      </c>
      <c r="M359" t="s">
        <v>48</v>
      </c>
    </row>
    <row r="360" spans="1:13" outlineLevel="1" collapsed="1" x14ac:dyDescent="0.25">
      <c r="D360" s="3"/>
      <c r="F360" s="4"/>
      <c r="L360" s="10">
        <f>SUBTOTAL(9,L357:L359)</f>
        <v>1278742.77</v>
      </c>
      <c r="M360" s="9" t="s">
        <v>637</v>
      </c>
    </row>
    <row r="361" spans="1:13" hidden="1" outlineLevel="2" x14ac:dyDescent="0.25">
      <c r="A361" t="str">
        <f t="shared" ref="A361:A369" si="19">CONCATENATE(B361,C361)</f>
        <v>162000</v>
      </c>
      <c r="C361" t="s">
        <v>52</v>
      </c>
      <c r="D361" s="3" t="s">
        <v>53</v>
      </c>
      <c r="F361" s="4">
        <v>1176309.33</v>
      </c>
      <c r="L361" s="10">
        <f t="shared" ref="L361:L369" si="20">SUM(F361:J361)</f>
        <v>1176309.33</v>
      </c>
      <c r="M361" t="s">
        <v>54</v>
      </c>
    </row>
    <row r="362" spans="1:13" hidden="1" outlineLevel="2" x14ac:dyDescent="0.25">
      <c r="A362" t="str">
        <f t="shared" si="19"/>
        <v>80000162000</v>
      </c>
      <c r="B362" t="s">
        <v>30</v>
      </c>
      <c r="C362" t="s">
        <v>52</v>
      </c>
      <c r="D362" s="3" t="s">
        <v>53</v>
      </c>
      <c r="E362" t="s">
        <v>31</v>
      </c>
      <c r="F362" s="4">
        <v>14513.04</v>
      </c>
      <c r="L362" s="10">
        <f t="shared" si="20"/>
        <v>14513.04</v>
      </c>
      <c r="M362" t="s">
        <v>54</v>
      </c>
    </row>
    <row r="363" spans="1:13" hidden="1" outlineLevel="2" x14ac:dyDescent="0.25">
      <c r="A363" t="str">
        <f t="shared" si="19"/>
        <v>162010</v>
      </c>
      <c r="C363" t="s">
        <v>58</v>
      </c>
      <c r="D363" s="3" t="s">
        <v>59</v>
      </c>
      <c r="F363" s="4">
        <v>122029.59</v>
      </c>
      <c r="L363" s="10">
        <f t="shared" si="20"/>
        <v>122029.59</v>
      </c>
      <c r="M363" t="s">
        <v>54</v>
      </c>
    </row>
    <row r="364" spans="1:13" hidden="1" outlineLevel="2" x14ac:dyDescent="0.25">
      <c r="A364" t="str">
        <f t="shared" si="19"/>
        <v>166000</v>
      </c>
      <c r="C364" t="s">
        <v>66</v>
      </c>
      <c r="D364" s="3" t="s">
        <v>67</v>
      </c>
      <c r="F364" s="4">
        <v>-1005368.06</v>
      </c>
      <c r="L364" s="10">
        <f t="shared" si="20"/>
        <v>-1005368.06</v>
      </c>
      <c r="M364" t="s">
        <v>54</v>
      </c>
    </row>
    <row r="365" spans="1:13" hidden="1" outlineLevel="2" x14ac:dyDescent="0.25">
      <c r="A365" t="str">
        <f t="shared" si="19"/>
        <v>10005166000</v>
      </c>
      <c r="B365" t="s">
        <v>68</v>
      </c>
      <c r="C365" t="s">
        <v>66</v>
      </c>
      <c r="D365" s="3" t="s">
        <v>67</v>
      </c>
      <c r="E365" t="s">
        <v>69</v>
      </c>
      <c r="F365" s="4">
        <v>-3356.37</v>
      </c>
      <c r="L365" s="10">
        <f t="shared" si="20"/>
        <v>-3356.37</v>
      </c>
      <c r="M365" t="s">
        <v>54</v>
      </c>
    </row>
    <row r="366" spans="1:13" hidden="1" outlineLevel="2" x14ac:dyDescent="0.25">
      <c r="A366" t="str">
        <f t="shared" si="19"/>
        <v>76500166000</v>
      </c>
      <c r="B366" t="s">
        <v>70</v>
      </c>
      <c r="C366" t="s">
        <v>66</v>
      </c>
      <c r="D366" s="3" t="s">
        <v>67</v>
      </c>
      <c r="E366" t="s">
        <v>71</v>
      </c>
      <c r="F366" s="4">
        <v>-3136.5</v>
      </c>
      <c r="L366" s="10">
        <f t="shared" si="20"/>
        <v>-3136.5</v>
      </c>
      <c r="M366" t="s">
        <v>54</v>
      </c>
    </row>
    <row r="367" spans="1:13" hidden="1" outlineLevel="2" x14ac:dyDescent="0.25">
      <c r="A367" t="str">
        <f t="shared" si="19"/>
        <v>80000166000</v>
      </c>
      <c r="B367" t="s">
        <v>30</v>
      </c>
      <c r="C367" t="s">
        <v>66</v>
      </c>
      <c r="D367" s="3" t="s">
        <v>67</v>
      </c>
      <c r="E367" t="s">
        <v>31</v>
      </c>
      <c r="F367" s="4">
        <v>-9685.7900000000009</v>
      </c>
      <c r="L367" s="10">
        <f t="shared" si="20"/>
        <v>-9685.7900000000009</v>
      </c>
      <c r="M367" t="s">
        <v>54</v>
      </c>
    </row>
    <row r="368" spans="1:13" hidden="1" outlineLevel="2" x14ac:dyDescent="0.25">
      <c r="A368" t="str">
        <f t="shared" si="19"/>
        <v>82900166000</v>
      </c>
      <c r="B368" t="s">
        <v>62</v>
      </c>
      <c r="C368" t="s">
        <v>66</v>
      </c>
      <c r="D368" s="3" t="s">
        <v>67</v>
      </c>
      <c r="E368" t="s">
        <v>63</v>
      </c>
      <c r="F368" s="4">
        <v>-34025.449999999997</v>
      </c>
      <c r="L368" s="10">
        <f t="shared" si="20"/>
        <v>-34025.449999999997</v>
      </c>
      <c r="M368" t="s">
        <v>54</v>
      </c>
    </row>
    <row r="369" spans="1:13" hidden="1" outlineLevel="2" x14ac:dyDescent="0.25">
      <c r="A369" t="str">
        <f t="shared" si="19"/>
        <v>166010</v>
      </c>
      <c r="C369" t="s">
        <v>74</v>
      </c>
      <c r="D369" s="3" t="s">
        <v>75</v>
      </c>
      <c r="F369" s="4">
        <v>-122029.59</v>
      </c>
      <c r="L369" s="10">
        <f t="shared" si="20"/>
        <v>-122029.59</v>
      </c>
      <c r="M369" t="s">
        <v>54</v>
      </c>
    </row>
    <row r="370" spans="1:13" outlineLevel="1" collapsed="1" x14ac:dyDescent="0.25">
      <c r="D370" s="3"/>
      <c r="F370" s="4"/>
      <c r="L370" s="10">
        <f>SUBTOTAL(9,L361:L369)</f>
        <v>135250.20000000016</v>
      </c>
      <c r="M370" s="9" t="s">
        <v>638</v>
      </c>
    </row>
    <row r="371" spans="1:13" hidden="1" outlineLevel="2" x14ac:dyDescent="0.25">
      <c r="A371" t="str">
        <f>CONCATENATE(B371,C371)</f>
        <v>162001</v>
      </c>
      <c r="C371" t="s">
        <v>55</v>
      </c>
      <c r="D371" s="3" t="s">
        <v>56</v>
      </c>
      <c r="F371" s="4">
        <v>47624.74</v>
      </c>
      <c r="L371" s="10">
        <f>SUM(F371:J371)</f>
        <v>47624.74</v>
      </c>
      <c r="M371" t="s">
        <v>57</v>
      </c>
    </row>
    <row r="372" spans="1:13" hidden="1" outlineLevel="2" x14ac:dyDescent="0.25">
      <c r="A372" t="str">
        <f>CONCATENATE(B372,C372)</f>
        <v>166001</v>
      </c>
      <c r="C372" t="s">
        <v>72</v>
      </c>
      <c r="D372" s="3" t="s">
        <v>73</v>
      </c>
      <c r="F372" s="4">
        <v>-26292.82</v>
      </c>
      <c r="L372" s="10">
        <f>SUM(F372:J372)</f>
        <v>-26292.82</v>
      </c>
      <c r="M372" t="s">
        <v>57</v>
      </c>
    </row>
    <row r="373" spans="1:13" hidden="1" outlineLevel="2" x14ac:dyDescent="0.25">
      <c r="A373" t="str">
        <f>CONCATENATE(B373,C373)</f>
        <v>80000166001</v>
      </c>
      <c r="B373" t="s">
        <v>30</v>
      </c>
      <c r="C373" t="s">
        <v>72</v>
      </c>
      <c r="D373" s="3" t="s">
        <v>73</v>
      </c>
      <c r="E373" t="s">
        <v>31</v>
      </c>
      <c r="F373" s="4">
        <v>-15378.84</v>
      </c>
      <c r="L373" s="10">
        <f>SUM(F373:J373)</f>
        <v>-15378.84</v>
      </c>
      <c r="M373" t="s">
        <v>57</v>
      </c>
    </row>
    <row r="374" spans="1:13" outlineLevel="1" collapsed="1" x14ac:dyDescent="0.25">
      <c r="D374" s="3"/>
      <c r="F374" s="4"/>
      <c r="L374" s="10">
        <f>SUBTOTAL(9,L371:L373)</f>
        <v>5953.0799999999981</v>
      </c>
      <c r="M374" s="9" t="s">
        <v>639</v>
      </c>
    </row>
    <row r="375" spans="1:13" hidden="1" outlineLevel="2" x14ac:dyDescent="0.25">
      <c r="A375" t="str">
        <f>CONCATENATE(B375,C375)</f>
        <v>152020</v>
      </c>
      <c r="C375" t="s">
        <v>43</v>
      </c>
      <c r="D375" s="3" t="s">
        <v>44</v>
      </c>
      <c r="F375" s="4">
        <v>-9636.9500000000007</v>
      </c>
      <c r="L375" s="10">
        <f>SUM(F375:J375)</f>
        <v>-9636.9500000000007</v>
      </c>
      <c r="M375" t="s">
        <v>45</v>
      </c>
    </row>
    <row r="376" spans="1:13" hidden="1" outlineLevel="2" x14ac:dyDescent="0.25">
      <c r="A376" t="str">
        <f>CONCATENATE(B376,C376)</f>
        <v>80000152020</v>
      </c>
      <c r="B376" t="s">
        <v>30</v>
      </c>
      <c r="C376" t="s">
        <v>43</v>
      </c>
      <c r="D376" s="3" t="s">
        <v>44</v>
      </c>
      <c r="E376" t="s">
        <v>31</v>
      </c>
      <c r="F376" s="4">
        <v>9636.9500000000007</v>
      </c>
      <c r="L376" s="10">
        <f>SUM(F376:J376)</f>
        <v>9636.9500000000007</v>
      </c>
      <c r="M376" t="s">
        <v>45</v>
      </c>
    </row>
    <row r="377" spans="1:13" outlineLevel="1" collapsed="1" x14ac:dyDescent="0.25">
      <c r="D377" s="3"/>
      <c r="F377" s="4"/>
      <c r="L377" s="10">
        <f>SUBTOTAL(9,L375:L376)</f>
        <v>0</v>
      </c>
      <c r="M377" s="9" t="s">
        <v>640</v>
      </c>
    </row>
    <row r="378" spans="1:13" hidden="1" outlineLevel="2" x14ac:dyDescent="0.25">
      <c r="A378" t="str">
        <f>CONCATENATE(B378,C378)</f>
        <v>169000</v>
      </c>
      <c r="C378" t="s">
        <v>76</v>
      </c>
      <c r="D378" s="3" t="s">
        <v>77</v>
      </c>
      <c r="F378" s="4">
        <v>4371.54</v>
      </c>
      <c r="L378" s="10">
        <f>SUM(F378:J378)</f>
        <v>4371.54</v>
      </c>
      <c r="M378" t="s">
        <v>78</v>
      </c>
    </row>
    <row r="379" spans="1:13" hidden="1" outlineLevel="2" x14ac:dyDescent="0.25">
      <c r="A379" t="str">
        <f>CONCATENATE(B379,C379)</f>
        <v>80000169000</v>
      </c>
      <c r="B379" t="s">
        <v>30</v>
      </c>
      <c r="C379" t="s">
        <v>76</v>
      </c>
      <c r="D379" s="3" t="s">
        <v>77</v>
      </c>
      <c r="E379" t="s">
        <v>31</v>
      </c>
      <c r="F379" s="4">
        <v>7040.95</v>
      </c>
      <c r="L379" s="10">
        <f>SUM(F379:J379)</f>
        <v>7040.95</v>
      </c>
      <c r="M379" t="s">
        <v>78</v>
      </c>
    </row>
    <row r="380" spans="1:13" hidden="1" outlineLevel="2" x14ac:dyDescent="0.25">
      <c r="A380" t="str">
        <f>CONCATENATE(B380,C380)</f>
        <v>191130</v>
      </c>
      <c r="C380" t="s">
        <v>79</v>
      </c>
      <c r="D380" s="3" t="s">
        <v>80</v>
      </c>
      <c r="F380" s="4">
        <v>-0.24</v>
      </c>
      <c r="L380" s="10">
        <f>SUM(F380:J380)</f>
        <v>-0.24</v>
      </c>
      <c r="M380" t="s">
        <v>78</v>
      </c>
    </row>
    <row r="381" spans="1:13" outlineLevel="1" collapsed="1" x14ac:dyDescent="0.25">
      <c r="D381" s="3"/>
      <c r="F381" s="4"/>
      <c r="L381" s="10">
        <f>SUBTOTAL(9,L378:L380)</f>
        <v>11412.25</v>
      </c>
      <c r="M381" s="9" t="s">
        <v>641</v>
      </c>
    </row>
    <row r="382" spans="1:13" hidden="1" outlineLevel="2" x14ac:dyDescent="0.25">
      <c r="A382" t="str">
        <f t="shared" ref="A382:A388" si="21">CONCATENATE(B382,C382)</f>
        <v>210000</v>
      </c>
      <c r="C382" t="s">
        <v>84</v>
      </c>
      <c r="D382" s="3" t="s">
        <v>85</v>
      </c>
      <c r="F382" s="4">
        <v>-9983.67</v>
      </c>
      <c r="L382" s="10">
        <f t="shared" ref="L382:L388" si="22">SUM(F382:J382)</f>
        <v>-9983.67</v>
      </c>
      <c r="M382" t="s">
        <v>86</v>
      </c>
    </row>
    <row r="383" spans="1:13" hidden="1" outlineLevel="2" x14ac:dyDescent="0.25">
      <c r="A383" t="str">
        <f t="shared" si="21"/>
        <v>210001</v>
      </c>
      <c r="C383" t="s">
        <v>87</v>
      </c>
      <c r="D383" s="3" t="s">
        <v>88</v>
      </c>
      <c r="F383" s="4">
        <v>73686.930000000008</v>
      </c>
      <c r="L383" s="10">
        <f t="shared" si="22"/>
        <v>73686.930000000008</v>
      </c>
      <c r="M383" t="s">
        <v>86</v>
      </c>
    </row>
    <row r="384" spans="1:13" hidden="1" outlineLevel="2" x14ac:dyDescent="0.25">
      <c r="A384" t="str">
        <f t="shared" si="21"/>
        <v>210200</v>
      </c>
      <c r="C384" t="s">
        <v>89</v>
      </c>
      <c r="D384" s="3" t="s">
        <v>90</v>
      </c>
      <c r="F384" s="4">
        <v>-142612.15</v>
      </c>
      <c r="L384" s="10">
        <f t="shared" si="22"/>
        <v>-142612.15</v>
      </c>
      <c r="M384" t="s">
        <v>86</v>
      </c>
    </row>
    <row r="385" spans="1:13" hidden="1" outlineLevel="2" x14ac:dyDescent="0.25">
      <c r="A385" t="str">
        <f t="shared" si="21"/>
        <v>210201</v>
      </c>
      <c r="C385" t="s">
        <v>91</v>
      </c>
      <c r="D385" s="3" t="s">
        <v>92</v>
      </c>
      <c r="F385" s="4">
        <v>-179691.22</v>
      </c>
      <c r="L385" s="10">
        <f t="shared" si="22"/>
        <v>-179691.22</v>
      </c>
      <c r="M385" t="s">
        <v>86</v>
      </c>
    </row>
    <row r="386" spans="1:13" hidden="1" outlineLevel="2" x14ac:dyDescent="0.25">
      <c r="A386" t="str">
        <f t="shared" si="21"/>
        <v>210919</v>
      </c>
      <c r="C386" t="s">
        <v>95</v>
      </c>
      <c r="D386" s="3" t="s">
        <v>96</v>
      </c>
      <c r="F386" s="4">
        <v>-90164.57</v>
      </c>
      <c r="L386" s="10">
        <f t="shared" si="22"/>
        <v>-90164.57</v>
      </c>
      <c r="M386" t="s">
        <v>86</v>
      </c>
    </row>
    <row r="387" spans="1:13" hidden="1" outlineLevel="2" x14ac:dyDescent="0.25">
      <c r="A387" t="str">
        <f t="shared" si="21"/>
        <v>210300</v>
      </c>
      <c r="C387" t="s">
        <v>93</v>
      </c>
      <c r="D387" s="3" t="s">
        <v>94</v>
      </c>
      <c r="F387" s="4">
        <v>-624409.05000000005</v>
      </c>
      <c r="L387" s="10">
        <f t="shared" si="22"/>
        <v>-624409.05000000005</v>
      </c>
      <c r="M387" t="s">
        <v>86</v>
      </c>
    </row>
    <row r="388" spans="1:13" hidden="1" outlineLevel="2" x14ac:dyDescent="0.25">
      <c r="A388" t="str">
        <f t="shared" si="21"/>
        <v>80000210300</v>
      </c>
      <c r="B388" t="s">
        <v>30</v>
      </c>
      <c r="C388" t="s">
        <v>93</v>
      </c>
      <c r="D388" s="3" t="s">
        <v>94</v>
      </c>
      <c r="E388" t="s">
        <v>31</v>
      </c>
      <c r="F388" s="4">
        <v>568334.75</v>
      </c>
      <c r="L388" s="10">
        <f t="shared" si="22"/>
        <v>568334.75</v>
      </c>
      <c r="M388" t="s">
        <v>86</v>
      </c>
    </row>
    <row r="389" spans="1:13" outlineLevel="1" collapsed="1" x14ac:dyDescent="0.25">
      <c r="D389" s="3"/>
      <c r="F389" s="4"/>
      <c r="L389" s="10">
        <f>SUBTOTAL(9,L382:L388)</f>
        <v>-404838.98</v>
      </c>
      <c r="M389" s="9" t="s">
        <v>642</v>
      </c>
    </row>
    <row r="390" spans="1:13" hidden="1" outlineLevel="2" x14ac:dyDescent="0.25">
      <c r="A390" t="str">
        <f>CONCATENATE(B390,C390)</f>
        <v>220390</v>
      </c>
      <c r="C390" t="s">
        <v>97</v>
      </c>
      <c r="D390" s="3" t="s">
        <v>98</v>
      </c>
      <c r="F390" s="4">
        <v>-1544.0900000000001</v>
      </c>
      <c r="L390" s="10">
        <f>SUM(F390:J390)</f>
        <v>-1544.0900000000001</v>
      </c>
      <c r="M390" t="s">
        <v>99</v>
      </c>
    </row>
    <row r="391" spans="1:13" outlineLevel="1" collapsed="1" x14ac:dyDescent="0.25">
      <c r="D391" s="3"/>
      <c r="F391" s="4"/>
      <c r="L391" s="10">
        <f>SUBTOTAL(9,L390:L390)</f>
        <v>-1544.0900000000001</v>
      </c>
      <c r="M391" s="9" t="s">
        <v>643</v>
      </c>
    </row>
    <row r="392" spans="1:13" hidden="1" outlineLevel="2" x14ac:dyDescent="0.25">
      <c r="A392" t="str">
        <f>CONCATENATE(B392,C392)</f>
        <v>202040</v>
      </c>
      <c r="C392" t="s">
        <v>81</v>
      </c>
      <c r="D392" s="3" t="s">
        <v>82</v>
      </c>
      <c r="F392" s="4">
        <v>-249098.11000000002</v>
      </c>
      <c r="L392" s="10">
        <f>SUM(F392:J392)</f>
        <v>-249098.11000000002</v>
      </c>
      <c r="M392" t="s">
        <v>83</v>
      </c>
    </row>
    <row r="393" spans="1:13" outlineLevel="1" collapsed="1" x14ac:dyDescent="0.25">
      <c r="D393" s="3"/>
      <c r="F393" s="4"/>
      <c r="L393" s="10">
        <f>SUBTOTAL(9,L392:L392)</f>
        <v>-249098.11000000002</v>
      </c>
      <c r="M393" s="9" t="s">
        <v>644</v>
      </c>
    </row>
    <row r="394" spans="1:13" hidden="1" outlineLevel="2" x14ac:dyDescent="0.25">
      <c r="A394" t="str">
        <f>CONCATENATE(B394,C394)</f>
        <v>230010</v>
      </c>
      <c r="C394" t="s">
        <v>100</v>
      </c>
      <c r="D394" s="3" t="s">
        <v>101</v>
      </c>
      <c r="F394" s="4">
        <v>-63689.810000000005</v>
      </c>
      <c r="L394" s="10">
        <f>SUM(F394:J394)</f>
        <v>-63689.810000000005</v>
      </c>
      <c r="M394" t="s">
        <v>102</v>
      </c>
    </row>
    <row r="395" spans="1:13" hidden="1" outlineLevel="2" x14ac:dyDescent="0.25">
      <c r="A395" t="str">
        <f>CONCATENATE(B395,C395)</f>
        <v>230100</v>
      </c>
      <c r="C395" t="s">
        <v>103</v>
      </c>
      <c r="D395" s="3" t="s">
        <v>104</v>
      </c>
      <c r="F395" s="4">
        <v>-102668.40000000001</v>
      </c>
      <c r="L395" s="10">
        <f>SUM(F395:J395)</f>
        <v>-102668.40000000001</v>
      </c>
      <c r="M395" t="s">
        <v>102</v>
      </c>
    </row>
    <row r="396" spans="1:13" hidden="1" outlineLevel="2" x14ac:dyDescent="0.25">
      <c r="A396" t="str">
        <f>CONCATENATE(B396,C396)</f>
        <v>231050</v>
      </c>
      <c r="C396" t="s">
        <v>105</v>
      </c>
      <c r="D396" s="3" t="s">
        <v>106</v>
      </c>
      <c r="F396" s="4">
        <v>-15467</v>
      </c>
      <c r="L396" s="10">
        <f>SUM(F396:J396)</f>
        <v>-15467</v>
      </c>
      <c r="M396" t="s">
        <v>102</v>
      </c>
    </row>
    <row r="397" spans="1:13" outlineLevel="1" collapsed="1" x14ac:dyDescent="0.25">
      <c r="D397" s="3"/>
      <c r="F397" s="4"/>
      <c r="L397" s="10">
        <f>SUBTOTAL(9,L394:L396)</f>
        <v>-181825.21000000002</v>
      </c>
      <c r="M397" s="9" t="s">
        <v>645</v>
      </c>
    </row>
    <row r="398" spans="1:13" hidden="1" outlineLevel="2" x14ac:dyDescent="0.25">
      <c r="A398" t="str">
        <f>CONCATENATE(B398,C398)</f>
        <v>251040</v>
      </c>
      <c r="C398" t="s">
        <v>107</v>
      </c>
      <c r="D398" s="3" t="s">
        <v>108</v>
      </c>
      <c r="F398" s="4">
        <v>-9900794.1199999992</v>
      </c>
      <c r="L398" s="10">
        <f>SUM(F398:J398)</f>
        <v>-9900794.1199999992</v>
      </c>
      <c r="M398" t="s">
        <v>109</v>
      </c>
    </row>
    <row r="399" spans="1:13" hidden="1" outlineLevel="2" x14ac:dyDescent="0.25">
      <c r="A399" t="str">
        <f>CONCATENATE(B399,C399)</f>
        <v>265000</v>
      </c>
      <c r="C399" t="s">
        <v>110</v>
      </c>
      <c r="D399" s="3" t="s">
        <v>111</v>
      </c>
      <c r="F399" s="4">
        <v>-2440442.12</v>
      </c>
      <c r="L399" s="10">
        <f>SUM(F399:J399)</f>
        <v>-2440442.12</v>
      </c>
      <c r="M399" t="s">
        <v>109</v>
      </c>
    </row>
    <row r="400" spans="1:13" outlineLevel="1" collapsed="1" x14ac:dyDescent="0.25">
      <c r="D400" s="3"/>
      <c r="F400" s="4"/>
      <c r="L400" s="10">
        <f>SUBTOTAL(9,L398:L399)</f>
        <v>-12341236.239999998</v>
      </c>
      <c r="M400" s="9" t="s">
        <v>646</v>
      </c>
    </row>
    <row r="401" spans="1:13" hidden="1" outlineLevel="2" x14ac:dyDescent="0.25">
      <c r="A401" t="str">
        <f t="shared" ref="A401:A421" si="23">CONCATENATE(B401,C401)</f>
        <v>(None)270000</v>
      </c>
      <c r="B401" t="s">
        <v>112</v>
      </c>
      <c r="C401" t="s">
        <v>113</v>
      </c>
      <c r="D401" s="3" t="s">
        <v>114</v>
      </c>
      <c r="F401" s="4">
        <v>6158340.6600000001</v>
      </c>
      <c r="L401" s="10">
        <f t="shared" ref="L401:L421" si="24">SUM(F401:J401)</f>
        <v>6158340.6600000001</v>
      </c>
      <c r="M401" t="s">
        <v>115</v>
      </c>
    </row>
    <row r="402" spans="1:13" hidden="1" outlineLevel="2" x14ac:dyDescent="0.25">
      <c r="A402" t="str">
        <f t="shared" si="23"/>
        <v>10005270000</v>
      </c>
      <c r="B402" t="s">
        <v>68</v>
      </c>
      <c r="C402" t="s">
        <v>113</v>
      </c>
      <c r="D402" s="3" t="s">
        <v>114</v>
      </c>
      <c r="E402" t="s">
        <v>69</v>
      </c>
      <c r="F402" s="4">
        <v>446664.71</v>
      </c>
      <c r="L402" s="10">
        <f t="shared" si="24"/>
        <v>446664.71</v>
      </c>
      <c r="M402" t="s">
        <v>115</v>
      </c>
    </row>
    <row r="403" spans="1:13" hidden="1" outlineLevel="2" x14ac:dyDescent="0.25">
      <c r="A403" t="str">
        <f t="shared" si="23"/>
        <v>23300270000</v>
      </c>
      <c r="B403" t="s">
        <v>116</v>
      </c>
      <c r="C403" t="s">
        <v>113</v>
      </c>
      <c r="D403" s="3" t="s">
        <v>114</v>
      </c>
      <c r="E403" t="s">
        <v>117</v>
      </c>
      <c r="F403" s="4">
        <v>128119.31</v>
      </c>
      <c r="L403" s="10">
        <f t="shared" si="24"/>
        <v>128119.31</v>
      </c>
      <c r="M403" t="s">
        <v>115</v>
      </c>
    </row>
    <row r="404" spans="1:13" hidden="1" outlineLevel="2" x14ac:dyDescent="0.25">
      <c r="A404" t="str">
        <f t="shared" si="23"/>
        <v>23900270000</v>
      </c>
      <c r="B404" t="s">
        <v>118</v>
      </c>
      <c r="C404" t="s">
        <v>113</v>
      </c>
      <c r="D404" s="3" t="s">
        <v>114</v>
      </c>
      <c r="E404" t="s">
        <v>119</v>
      </c>
      <c r="F404" s="4">
        <v>30.85</v>
      </c>
      <c r="L404" s="10">
        <f t="shared" si="24"/>
        <v>30.85</v>
      </c>
      <c r="M404" t="s">
        <v>115</v>
      </c>
    </row>
    <row r="405" spans="1:13" hidden="1" outlineLevel="2" x14ac:dyDescent="0.25">
      <c r="A405" t="str">
        <f t="shared" si="23"/>
        <v>35900270000</v>
      </c>
      <c r="B405" t="s">
        <v>120</v>
      </c>
      <c r="C405" t="s">
        <v>113</v>
      </c>
      <c r="D405" s="3" t="s">
        <v>114</v>
      </c>
      <c r="E405" t="s">
        <v>121</v>
      </c>
      <c r="F405" s="4">
        <v>70.11</v>
      </c>
      <c r="L405" s="10">
        <f t="shared" si="24"/>
        <v>70.11</v>
      </c>
      <c r="M405" t="s">
        <v>115</v>
      </c>
    </row>
    <row r="406" spans="1:13" hidden="1" outlineLevel="2" x14ac:dyDescent="0.25">
      <c r="A406" t="str">
        <f t="shared" si="23"/>
        <v>43005270000</v>
      </c>
      <c r="B406" t="s">
        <v>122</v>
      </c>
      <c r="C406" t="s">
        <v>113</v>
      </c>
      <c r="D406" s="3" t="s">
        <v>114</v>
      </c>
      <c r="E406" t="s">
        <v>123</v>
      </c>
      <c r="F406" s="4">
        <v>193307.86000000002</v>
      </c>
      <c r="L406" s="10">
        <f t="shared" si="24"/>
        <v>193307.86000000002</v>
      </c>
      <c r="M406" t="s">
        <v>115</v>
      </c>
    </row>
    <row r="407" spans="1:13" hidden="1" outlineLevel="2" x14ac:dyDescent="0.25">
      <c r="A407" t="str">
        <f t="shared" si="23"/>
        <v>76099270000</v>
      </c>
      <c r="B407" t="s">
        <v>124</v>
      </c>
      <c r="C407" t="s">
        <v>113</v>
      </c>
      <c r="D407" s="3" t="s">
        <v>114</v>
      </c>
      <c r="E407" t="s">
        <v>125</v>
      </c>
      <c r="F407" s="4">
        <v>-28.45</v>
      </c>
      <c r="L407" s="10">
        <f t="shared" si="24"/>
        <v>-28.45</v>
      </c>
      <c r="M407" t="s">
        <v>115</v>
      </c>
    </row>
    <row r="408" spans="1:13" hidden="1" outlineLevel="2" x14ac:dyDescent="0.25">
      <c r="A408" t="str">
        <f t="shared" si="23"/>
        <v>76300270000</v>
      </c>
      <c r="B408" t="s">
        <v>126</v>
      </c>
      <c r="C408" t="s">
        <v>113</v>
      </c>
      <c r="D408" s="3" t="s">
        <v>114</v>
      </c>
      <c r="E408" t="s">
        <v>127</v>
      </c>
      <c r="F408" s="4">
        <v>118505.09</v>
      </c>
      <c r="L408" s="10">
        <f t="shared" si="24"/>
        <v>118505.09</v>
      </c>
      <c r="M408" t="s">
        <v>115</v>
      </c>
    </row>
    <row r="409" spans="1:13" hidden="1" outlineLevel="2" x14ac:dyDescent="0.25">
      <c r="A409" t="str">
        <f t="shared" si="23"/>
        <v>76500270000</v>
      </c>
      <c r="B409" t="s">
        <v>70</v>
      </c>
      <c r="C409" t="s">
        <v>113</v>
      </c>
      <c r="D409" s="3" t="s">
        <v>114</v>
      </c>
      <c r="E409" t="s">
        <v>71</v>
      </c>
      <c r="F409" s="4">
        <v>32456.400000000001</v>
      </c>
      <c r="L409" s="10">
        <f t="shared" si="24"/>
        <v>32456.400000000001</v>
      </c>
      <c r="M409" t="s">
        <v>115</v>
      </c>
    </row>
    <row r="410" spans="1:13" hidden="1" outlineLevel="2" x14ac:dyDescent="0.25">
      <c r="A410" t="str">
        <f t="shared" si="23"/>
        <v>76900270000</v>
      </c>
      <c r="B410" t="s">
        <v>38</v>
      </c>
      <c r="C410" t="s">
        <v>113</v>
      </c>
      <c r="D410" s="3" t="s">
        <v>114</v>
      </c>
      <c r="E410" t="s">
        <v>41</v>
      </c>
      <c r="F410" s="4">
        <v>378496.09</v>
      </c>
      <c r="L410" s="10">
        <f t="shared" si="24"/>
        <v>378496.09</v>
      </c>
      <c r="M410" t="s">
        <v>115</v>
      </c>
    </row>
    <row r="411" spans="1:13" hidden="1" outlineLevel="2" x14ac:dyDescent="0.25">
      <c r="A411" t="str">
        <f t="shared" si="23"/>
        <v>78700270000</v>
      </c>
      <c r="B411" t="s">
        <v>128</v>
      </c>
      <c r="C411" t="s">
        <v>113</v>
      </c>
      <c r="D411" s="3" t="s">
        <v>114</v>
      </c>
      <c r="E411" t="s">
        <v>129</v>
      </c>
      <c r="F411" s="4">
        <v>144431.39000000001</v>
      </c>
      <c r="L411" s="10">
        <f t="shared" si="24"/>
        <v>144431.39000000001</v>
      </c>
      <c r="M411" t="s">
        <v>115</v>
      </c>
    </row>
    <row r="412" spans="1:13" hidden="1" outlineLevel="2" x14ac:dyDescent="0.25">
      <c r="A412" t="str">
        <f t="shared" si="23"/>
        <v>80000270000</v>
      </c>
      <c r="B412" t="s">
        <v>30</v>
      </c>
      <c r="C412" t="s">
        <v>113</v>
      </c>
      <c r="D412" s="3" t="s">
        <v>114</v>
      </c>
      <c r="E412" t="s">
        <v>31</v>
      </c>
      <c r="F412" s="4">
        <v>-472933.82</v>
      </c>
      <c r="L412" s="10">
        <f t="shared" si="24"/>
        <v>-472933.82</v>
      </c>
      <c r="M412" t="s">
        <v>115</v>
      </c>
    </row>
    <row r="413" spans="1:13" hidden="1" outlineLevel="2" x14ac:dyDescent="0.25">
      <c r="A413" t="str">
        <f t="shared" si="23"/>
        <v>80023270000</v>
      </c>
      <c r="B413" t="s">
        <v>14</v>
      </c>
      <c r="C413" t="s">
        <v>113</v>
      </c>
      <c r="D413" s="3" t="s">
        <v>114</v>
      </c>
      <c r="E413" t="s">
        <v>15</v>
      </c>
      <c r="F413" s="4">
        <v>-764003.43</v>
      </c>
      <c r="L413" s="10">
        <f t="shared" si="24"/>
        <v>-764003.43</v>
      </c>
      <c r="M413" t="s">
        <v>115</v>
      </c>
    </row>
    <row r="414" spans="1:13" hidden="1" outlineLevel="2" x14ac:dyDescent="0.25">
      <c r="A414" t="str">
        <f t="shared" si="23"/>
        <v>80035270000</v>
      </c>
      <c r="B414" t="s">
        <v>16</v>
      </c>
      <c r="C414" t="s">
        <v>113</v>
      </c>
      <c r="D414" s="3" t="s">
        <v>114</v>
      </c>
      <c r="E414" t="s">
        <v>17</v>
      </c>
      <c r="F414" s="4">
        <v>-610973.38</v>
      </c>
      <c r="L414" s="10">
        <f t="shared" si="24"/>
        <v>-610973.38</v>
      </c>
      <c r="M414" t="s">
        <v>115</v>
      </c>
    </row>
    <row r="415" spans="1:13" hidden="1" outlineLevel="2" x14ac:dyDescent="0.25">
      <c r="A415" t="str">
        <f t="shared" si="23"/>
        <v>80036270000</v>
      </c>
      <c r="B415" t="s">
        <v>26</v>
      </c>
      <c r="C415" t="s">
        <v>113</v>
      </c>
      <c r="D415" s="3" t="s">
        <v>114</v>
      </c>
      <c r="E415" t="s">
        <v>27</v>
      </c>
      <c r="F415" s="4">
        <v>-745784.77</v>
      </c>
      <c r="L415" s="10">
        <f t="shared" si="24"/>
        <v>-745784.77</v>
      </c>
      <c r="M415" t="s">
        <v>115</v>
      </c>
    </row>
    <row r="416" spans="1:13" hidden="1" outlineLevel="2" x14ac:dyDescent="0.25">
      <c r="A416" t="str">
        <f t="shared" si="23"/>
        <v>80037270000</v>
      </c>
      <c r="B416" t="s">
        <v>18</v>
      </c>
      <c r="C416" t="s">
        <v>113</v>
      </c>
      <c r="D416" s="3" t="s">
        <v>114</v>
      </c>
      <c r="E416" t="s">
        <v>19</v>
      </c>
      <c r="F416" s="4">
        <v>-1351466.66</v>
      </c>
      <c r="L416" s="10">
        <f t="shared" si="24"/>
        <v>-1351466.66</v>
      </c>
      <c r="M416" t="s">
        <v>115</v>
      </c>
    </row>
    <row r="417" spans="1:13" hidden="1" outlineLevel="2" x14ac:dyDescent="0.25">
      <c r="A417" t="str">
        <f t="shared" si="23"/>
        <v>80100270000</v>
      </c>
      <c r="B417" t="s">
        <v>130</v>
      </c>
      <c r="C417" t="s">
        <v>113</v>
      </c>
      <c r="D417" s="3" t="s">
        <v>114</v>
      </c>
      <c r="E417" t="s">
        <v>131</v>
      </c>
      <c r="F417" s="4">
        <v>12109.39</v>
      </c>
      <c r="L417" s="10">
        <f t="shared" si="24"/>
        <v>12109.39</v>
      </c>
      <c r="M417" t="s">
        <v>115</v>
      </c>
    </row>
    <row r="418" spans="1:13" hidden="1" outlineLevel="2" x14ac:dyDescent="0.25">
      <c r="A418" t="str">
        <f t="shared" si="23"/>
        <v>81205270000</v>
      </c>
      <c r="B418" t="s">
        <v>132</v>
      </c>
      <c r="C418" t="s">
        <v>113</v>
      </c>
      <c r="D418" s="3" t="s">
        <v>114</v>
      </c>
      <c r="E418" t="s">
        <v>133</v>
      </c>
      <c r="F418" s="4">
        <v>928023.53</v>
      </c>
      <c r="L418" s="10">
        <f t="shared" si="24"/>
        <v>928023.53</v>
      </c>
      <c r="M418" t="s">
        <v>115</v>
      </c>
    </row>
    <row r="419" spans="1:13" hidden="1" outlineLevel="2" x14ac:dyDescent="0.25">
      <c r="A419" t="str">
        <f t="shared" si="23"/>
        <v>81208270000</v>
      </c>
      <c r="B419" t="s">
        <v>134</v>
      </c>
      <c r="C419" t="s">
        <v>113</v>
      </c>
      <c r="D419" s="3" t="s">
        <v>114</v>
      </c>
      <c r="E419" t="s">
        <v>135</v>
      </c>
      <c r="F419" s="4">
        <v>320.31</v>
      </c>
      <c r="L419" s="10">
        <f t="shared" si="24"/>
        <v>320.31</v>
      </c>
      <c r="M419" t="s">
        <v>115</v>
      </c>
    </row>
    <row r="420" spans="1:13" hidden="1" outlineLevel="2" x14ac:dyDescent="0.25">
      <c r="A420" t="str">
        <f t="shared" si="23"/>
        <v>82900270000</v>
      </c>
      <c r="B420" t="s">
        <v>62</v>
      </c>
      <c r="C420" t="s">
        <v>113</v>
      </c>
      <c r="D420" s="3" t="s">
        <v>114</v>
      </c>
      <c r="E420" t="s">
        <v>63</v>
      </c>
      <c r="F420" s="4">
        <v>751067.66</v>
      </c>
      <c r="L420" s="10">
        <f t="shared" si="24"/>
        <v>751067.66</v>
      </c>
      <c r="M420" t="s">
        <v>115</v>
      </c>
    </row>
    <row r="421" spans="1:13" hidden="1" outlineLevel="2" x14ac:dyDescent="0.25">
      <c r="A421" t="str">
        <f t="shared" si="23"/>
        <v>83199270000</v>
      </c>
      <c r="B421" t="s">
        <v>136</v>
      </c>
      <c r="C421" t="s">
        <v>113</v>
      </c>
      <c r="D421" s="3" t="s">
        <v>114</v>
      </c>
      <c r="E421" t="s">
        <v>137</v>
      </c>
      <c r="F421" s="4">
        <v>730612.63</v>
      </c>
      <c r="L421" s="10">
        <f t="shared" si="24"/>
        <v>730612.63</v>
      </c>
      <c r="M421" t="s">
        <v>115</v>
      </c>
    </row>
    <row r="422" spans="1:13" outlineLevel="1" collapsed="1" x14ac:dyDescent="0.25">
      <c r="D422" s="3"/>
      <c r="F422" s="4"/>
      <c r="L422" s="10">
        <f>SUBTOTAL(9,L401:L421)</f>
        <v>6077365.4799999986</v>
      </c>
      <c r="M422" s="9" t="s">
        <v>647</v>
      </c>
    </row>
    <row r="423" spans="1:13" hidden="1" outlineLevel="2" x14ac:dyDescent="0.25">
      <c r="A423" t="str">
        <f t="shared" ref="A423:A460" si="25">CONCATENATE(B423,C423)</f>
        <v>10005608000</v>
      </c>
      <c r="B423" t="s">
        <v>68</v>
      </c>
      <c r="C423" t="s">
        <v>244</v>
      </c>
      <c r="D423" s="3" t="s">
        <v>245</v>
      </c>
      <c r="E423" t="s">
        <v>69</v>
      </c>
      <c r="F423" s="4">
        <v>21270.48</v>
      </c>
      <c r="H423" s="6">
        <f t="shared" ref="H423:H460" si="26">-F423</f>
        <v>-21270.48</v>
      </c>
      <c r="I423" s="6"/>
      <c r="J423" s="6"/>
      <c r="K423" s="6"/>
      <c r="L423" s="10">
        <f t="shared" ref="L423:L460" si="27">SUM(F423:J423)</f>
        <v>0</v>
      </c>
      <c r="M423" t="s">
        <v>246</v>
      </c>
    </row>
    <row r="424" spans="1:13" hidden="1" outlineLevel="2" x14ac:dyDescent="0.25">
      <c r="A424" t="str">
        <f t="shared" si="25"/>
        <v>23300608000</v>
      </c>
      <c r="B424" t="s">
        <v>116</v>
      </c>
      <c r="C424" t="s">
        <v>244</v>
      </c>
      <c r="D424" s="3" t="s">
        <v>245</v>
      </c>
      <c r="E424" t="s">
        <v>117</v>
      </c>
      <c r="F424" s="4">
        <v>4567.24</v>
      </c>
      <c r="H424" s="6">
        <f t="shared" si="26"/>
        <v>-4567.24</v>
      </c>
      <c r="I424" s="6"/>
      <c r="J424" s="6"/>
      <c r="K424" s="6"/>
      <c r="L424" s="10">
        <f t="shared" si="27"/>
        <v>0</v>
      </c>
      <c r="M424" t="s">
        <v>246</v>
      </c>
    </row>
    <row r="425" spans="1:13" hidden="1" outlineLevel="2" x14ac:dyDescent="0.25">
      <c r="A425" t="str">
        <f t="shared" si="25"/>
        <v>43005608000</v>
      </c>
      <c r="B425" t="s">
        <v>122</v>
      </c>
      <c r="C425" t="s">
        <v>244</v>
      </c>
      <c r="D425" s="3" t="s">
        <v>245</v>
      </c>
      <c r="E425" t="s">
        <v>123</v>
      </c>
      <c r="F425" s="4">
        <v>45616.3</v>
      </c>
      <c r="H425" s="6">
        <f t="shared" si="26"/>
        <v>-45616.3</v>
      </c>
      <c r="I425" s="6"/>
      <c r="J425" s="6"/>
      <c r="K425" s="6"/>
      <c r="L425" s="10">
        <f t="shared" si="27"/>
        <v>0</v>
      </c>
      <c r="M425" t="s">
        <v>246</v>
      </c>
    </row>
    <row r="426" spans="1:13" hidden="1" outlineLevel="2" x14ac:dyDescent="0.25">
      <c r="A426" t="str">
        <f t="shared" si="25"/>
        <v>78700608000</v>
      </c>
      <c r="B426" t="s">
        <v>128</v>
      </c>
      <c r="C426" t="s">
        <v>244</v>
      </c>
      <c r="D426" s="3" t="s">
        <v>245</v>
      </c>
      <c r="E426" t="s">
        <v>129</v>
      </c>
      <c r="F426" s="4">
        <v>10234.530000000001</v>
      </c>
      <c r="H426" s="6">
        <f t="shared" si="26"/>
        <v>-10234.530000000001</v>
      </c>
      <c r="I426" s="6"/>
      <c r="J426" s="6"/>
      <c r="K426" s="6"/>
      <c r="L426" s="10">
        <f t="shared" si="27"/>
        <v>0</v>
      </c>
      <c r="M426" t="s">
        <v>246</v>
      </c>
    </row>
    <row r="427" spans="1:13" hidden="1" outlineLevel="2" x14ac:dyDescent="0.25">
      <c r="A427" t="str">
        <f t="shared" si="25"/>
        <v>80000608000</v>
      </c>
      <c r="B427" t="s">
        <v>30</v>
      </c>
      <c r="C427" t="s">
        <v>244</v>
      </c>
      <c r="D427" s="3" t="s">
        <v>245</v>
      </c>
      <c r="E427" t="s">
        <v>31</v>
      </c>
      <c r="F427" s="4">
        <v>16266.83</v>
      </c>
      <c r="H427" s="6">
        <f t="shared" si="26"/>
        <v>-16266.83</v>
      </c>
      <c r="I427" s="6"/>
      <c r="J427" s="6"/>
      <c r="K427" s="6"/>
      <c r="L427" s="10">
        <f t="shared" si="27"/>
        <v>0</v>
      </c>
      <c r="M427" t="s">
        <v>246</v>
      </c>
    </row>
    <row r="428" spans="1:13" hidden="1" outlineLevel="2" x14ac:dyDescent="0.25">
      <c r="A428" t="str">
        <f t="shared" si="25"/>
        <v>80023608000</v>
      </c>
      <c r="B428" t="s">
        <v>14</v>
      </c>
      <c r="C428" t="s">
        <v>244</v>
      </c>
      <c r="D428" s="3" t="s">
        <v>245</v>
      </c>
      <c r="E428" t="s">
        <v>15</v>
      </c>
      <c r="F428" s="4">
        <v>32831.51</v>
      </c>
      <c r="H428" s="6">
        <f t="shared" si="26"/>
        <v>-32831.51</v>
      </c>
      <c r="I428" s="6"/>
      <c r="J428" s="6"/>
      <c r="K428" s="6"/>
      <c r="L428" s="10">
        <f t="shared" si="27"/>
        <v>0</v>
      </c>
      <c r="M428" t="s">
        <v>246</v>
      </c>
    </row>
    <row r="429" spans="1:13" hidden="1" outlineLevel="2" x14ac:dyDescent="0.25">
      <c r="A429" t="str">
        <f t="shared" si="25"/>
        <v>80035608000</v>
      </c>
      <c r="B429" t="s">
        <v>16</v>
      </c>
      <c r="C429" t="s">
        <v>244</v>
      </c>
      <c r="D429" s="3" t="s">
        <v>245</v>
      </c>
      <c r="E429" t="s">
        <v>17</v>
      </c>
      <c r="F429" s="4">
        <v>17071.29</v>
      </c>
      <c r="H429" s="6">
        <f t="shared" si="26"/>
        <v>-17071.29</v>
      </c>
      <c r="I429" s="6"/>
      <c r="J429" s="6"/>
      <c r="K429" s="6"/>
      <c r="L429" s="10">
        <f t="shared" si="27"/>
        <v>0</v>
      </c>
      <c r="M429" t="s">
        <v>246</v>
      </c>
    </row>
    <row r="430" spans="1:13" hidden="1" outlineLevel="2" x14ac:dyDescent="0.25">
      <c r="A430" t="str">
        <f t="shared" si="25"/>
        <v>80036608000</v>
      </c>
      <c r="B430" t="s">
        <v>26</v>
      </c>
      <c r="C430" t="s">
        <v>244</v>
      </c>
      <c r="D430" s="3" t="s">
        <v>245</v>
      </c>
      <c r="E430" t="s">
        <v>27</v>
      </c>
      <c r="F430" s="4">
        <v>28948.77</v>
      </c>
      <c r="H430" s="6">
        <f t="shared" si="26"/>
        <v>-28948.77</v>
      </c>
      <c r="I430" s="6"/>
      <c r="J430" s="6"/>
      <c r="K430" s="6"/>
      <c r="L430" s="10">
        <f t="shared" si="27"/>
        <v>0</v>
      </c>
      <c r="M430" t="s">
        <v>246</v>
      </c>
    </row>
    <row r="431" spans="1:13" hidden="1" outlineLevel="2" x14ac:dyDescent="0.25">
      <c r="A431" t="str">
        <f t="shared" si="25"/>
        <v>80037608000</v>
      </c>
      <c r="B431" t="s">
        <v>18</v>
      </c>
      <c r="C431" t="s">
        <v>244</v>
      </c>
      <c r="D431" s="3" t="s">
        <v>245</v>
      </c>
      <c r="E431" t="s">
        <v>19</v>
      </c>
      <c r="F431" s="4">
        <v>44253.31</v>
      </c>
      <c r="H431" s="6">
        <f t="shared" si="26"/>
        <v>-44253.31</v>
      </c>
      <c r="I431" s="6"/>
      <c r="J431" s="6"/>
      <c r="K431" s="6"/>
      <c r="L431" s="10">
        <f t="shared" si="27"/>
        <v>0</v>
      </c>
      <c r="M431" t="s">
        <v>246</v>
      </c>
    </row>
    <row r="432" spans="1:13" hidden="1" outlineLevel="2" x14ac:dyDescent="0.25">
      <c r="A432" t="str">
        <f t="shared" si="25"/>
        <v>81205608000</v>
      </c>
      <c r="B432" t="s">
        <v>132</v>
      </c>
      <c r="C432" t="s">
        <v>244</v>
      </c>
      <c r="D432" s="3" t="s">
        <v>245</v>
      </c>
      <c r="E432" t="s">
        <v>133</v>
      </c>
      <c r="F432" s="4">
        <v>18163.72</v>
      </c>
      <c r="H432" s="6">
        <f t="shared" si="26"/>
        <v>-18163.72</v>
      </c>
      <c r="I432" s="6"/>
      <c r="J432" s="6"/>
      <c r="K432" s="6"/>
      <c r="L432" s="10">
        <f t="shared" si="27"/>
        <v>0</v>
      </c>
      <c r="M432" t="s">
        <v>246</v>
      </c>
    </row>
    <row r="433" spans="1:13" hidden="1" outlineLevel="2" x14ac:dyDescent="0.25">
      <c r="A433" t="str">
        <f t="shared" si="25"/>
        <v>83199608010</v>
      </c>
      <c r="B433" t="s">
        <v>136</v>
      </c>
      <c r="C433" t="s">
        <v>247</v>
      </c>
      <c r="D433" s="3" t="s">
        <v>248</v>
      </c>
      <c r="E433" t="s">
        <v>137</v>
      </c>
      <c r="F433" s="4">
        <v>207874.59</v>
      </c>
      <c r="H433" s="6">
        <f t="shared" si="26"/>
        <v>-207874.59</v>
      </c>
      <c r="I433" s="6"/>
      <c r="J433" s="6"/>
      <c r="K433" s="6"/>
      <c r="L433" s="10">
        <f t="shared" si="27"/>
        <v>0</v>
      </c>
      <c r="M433" t="s">
        <v>246</v>
      </c>
    </row>
    <row r="434" spans="1:13" hidden="1" outlineLevel="2" x14ac:dyDescent="0.25">
      <c r="A434" t="str">
        <f t="shared" si="25"/>
        <v>43005608270</v>
      </c>
      <c r="B434" t="s">
        <v>122</v>
      </c>
      <c r="C434" t="s">
        <v>249</v>
      </c>
      <c r="D434" s="3" t="s">
        <v>250</v>
      </c>
      <c r="E434" t="s">
        <v>123</v>
      </c>
      <c r="F434" s="4">
        <v>84.17</v>
      </c>
      <c r="H434" s="6">
        <f t="shared" si="26"/>
        <v>-84.17</v>
      </c>
      <c r="I434" s="6"/>
      <c r="J434" s="6"/>
      <c r="K434" s="6"/>
      <c r="L434" s="10">
        <f t="shared" si="27"/>
        <v>0</v>
      </c>
      <c r="M434" t="s">
        <v>246</v>
      </c>
    </row>
    <row r="435" spans="1:13" hidden="1" outlineLevel="2" x14ac:dyDescent="0.25">
      <c r="A435" t="str">
        <f t="shared" si="25"/>
        <v>80023608270</v>
      </c>
      <c r="B435" t="s">
        <v>14</v>
      </c>
      <c r="C435" t="s">
        <v>249</v>
      </c>
      <c r="D435" s="3" t="s">
        <v>250</v>
      </c>
      <c r="E435" t="s">
        <v>15</v>
      </c>
      <c r="F435" s="4">
        <v>6308.93</v>
      </c>
      <c r="H435" s="6">
        <f t="shared" si="26"/>
        <v>-6308.93</v>
      </c>
      <c r="I435" s="6"/>
      <c r="J435" s="6"/>
      <c r="K435" s="6"/>
      <c r="L435" s="10">
        <f t="shared" si="27"/>
        <v>0</v>
      </c>
      <c r="M435" t="s">
        <v>246</v>
      </c>
    </row>
    <row r="436" spans="1:13" hidden="1" outlineLevel="2" x14ac:dyDescent="0.25">
      <c r="A436" t="str">
        <f t="shared" si="25"/>
        <v>10005608280</v>
      </c>
      <c r="B436" t="s">
        <v>68</v>
      </c>
      <c r="C436" t="s">
        <v>251</v>
      </c>
      <c r="D436" s="3" t="s">
        <v>252</v>
      </c>
      <c r="E436" t="s">
        <v>69</v>
      </c>
      <c r="F436" s="4">
        <v>-982.76</v>
      </c>
      <c r="H436" s="6">
        <f t="shared" si="26"/>
        <v>982.76</v>
      </c>
      <c r="I436" s="6"/>
      <c r="J436" s="6"/>
      <c r="K436" s="6"/>
      <c r="L436" s="10">
        <f t="shared" si="27"/>
        <v>0</v>
      </c>
      <c r="M436" t="s">
        <v>246</v>
      </c>
    </row>
    <row r="437" spans="1:13" hidden="1" outlineLevel="2" x14ac:dyDescent="0.25">
      <c r="A437" t="str">
        <f t="shared" si="25"/>
        <v>23300608280</v>
      </c>
      <c r="B437" t="s">
        <v>116</v>
      </c>
      <c r="C437" t="s">
        <v>251</v>
      </c>
      <c r="D437" s="3" t="s">
        <v>252</v>
      </c>
      <c r="E437" t="s">
        <v>117</v>
      </c>
      <c r="F437" s="4">
        <v>-225.38</v>
      </c>
      <c r="H437" s="6">
        <f t="shared" si="26"/>
        <v>225.38</v>
      </c>
      <c r="I437" s="6"/>
      <c r="J437" s="6"/>
      <c r="K437" s="6"/>
      <c r="L437" s="10">
        <f t="shared" si="27"/>
        <v>0</v>
      </c>
      <c r="M437" t="s">
        <v>246</v>
      </c>
    </row>
    <row r="438" spans="1:13" hidden="1" outlineLevel="2" x14ac:dyDescent="0.25">
      <c r="A438" t="str">
        <f t="shared" si="25"/>
        <v>43005608280</v>
      </c>
      <c r="B438" t="s">
        <v>122</v>
      </c>
      <c r="C438" t="s">
        <v>251</v>
      </c>
      <c r="D438" s="3" t="s">
        <v>252</v>
      </c>
      <c r="E438" t="s">
        <v>123</v>
      </c>
      <c r="F438" s="4">
        <v>-2628.31</v>
      </c>
      <c r="H438" s="6">
        <f t="shared" si="26"/>
        <v>2628.31</v>
      </c>
      <c r="I438" s="6"/>
      <c r="J438" s="6"/>
      <c r="K438" s="6"/>
      <c r="L438" s="10">
        <f t="shared" si="27"/>
        <v>0</v>
      </c>
      <c r="M438" t="s">
        <v>246</v>
      </c>
    </row>
    <row r="439" spans="1:13" hidden="1" outlineLevel="2" x14ac:dyDescent="0.25">
      <c r="A439" t="str">
        <f t="shared" si="25"/>
        <v>78700608280</v>
      </c>
      <c r="B439" t="s">
        <v>128</v>
      </c>
      <c r="C439" t="s">
        <v>251</v>
      </c>
      <c r="D439" s="3" t="s">
        <v>252</v>
      </c>
      <c r="E439" t="s">
        <v>129</v>
      </c>
      <c r="F439" s="4">
        <v>-559.44000000000005</v>
      </c>
      <c r="H439" s="6">
        <f t="shared" si="26"/>
        <v>559.44000000000005</v>
      </c>
      <c r="I439" s="6"/>
      <c r="J439" s="6"/>
      <c r="K439" s="6"/>
      <c r="L439" s="10">
        <f t="shared" si="27"/>
        <v>0</v>
      </c>
      <c r="M439" t="s">
        <v>246</v>
      </c>
    </row>
    <row r="440" spans="1:13" hidden="1" outlineLevel="2" x14ac:dyDescent="0.25">
      <c r="A440" t="str">
        <f t="shared" si="25"/>
        <v>80000608280</v>
      </c>
      <c r="B440" t="s">
        <v>30</v>
      </c>
      <c r="C440" t="s">
        <v>251</v>
      </c>
      <c r="D440" s="3" t="s">
        <v>252</v>
      </c>
      <c r="E440" t="s">
        <v>31</v>
      </c>
      <c r="F440" s="4">
        <v>-764.99</v>
      </c>
      <c r="H440" s="6">
        <f t="shared" si="26"/>
        <v>764.99</v>
      </c>
      <c r="I440" s="6"/>
      <c r="J440" s="6"/>
      <c r="K440" s="6"/>
      <c r="L440" s="10">
        <f t="shared" si="27"/>
        <v>0</v>
      </c>
      <c r="M440" t="s">
        <v>246</v>
      </c>
    </row>
    <row r="441" spans="1:13" hidden="1" outlineLevel="2" x14ac:dyDescent="0.25">
      <c r="A441" t="str">
        <f t="shared" si="25"/>
        <v>80023608280</v>
      </c>
      <c r="B441" t="s">
        <v>14</v>
      </c>
      <c r="C441" t="s">
        <v>251</v>
      </c>
      <c r="D441" s="3" t="s">
        <v>252</v>
      </c>
      <c r="E441" t="s">
        <v>15</v>
      </c>
      <c r="F441" s="4">
        <v>-1379.8700000000001</v>
      </c>
      <c r="H441" s="6">
        <f t="shared" si="26"/>
        <v>1379.8700000000001</v>
      </c>
      <c r="I441" s="6"/>
      <c r="J441" s="6"/>
      <c r="K441" s="6"/>
      <c r="L441" s="10">
        <f t="shared" si="27"/>
        <v>0</v>
      </c>
      <c r="M441" t="s">
        <v>246</v>
      </c>
    </row>
    <row r="442" spans="1:13" hidden="1" outlineLevel="2" x14ac:dyDescent="0.25">
      <c r="A442" t="str">
        <f t="shared" si="25"/>
        <v>80035608280</v>
      </c>
      <c r="B442" t="s">
        <v>16</v>
      </c>
      <c r="C442" t="s">
        <v>251</v>
      </c>
      <c r="D442" s="3" t="s">
        <v>252</v>
      </c>
      <c r="E442" t="s">
        <v>17</v>
      </c>
      <c r="F442" s="4">
        <v>-818.7</v>
      </c>
      <c r="H442" s="6">
        <f t="shared" si="26"/>
        <v>818.7</v>
      </c>
      <c r="I442" s="6"/>
      <c r="J442" s="6"/>
      <c r="K442" s="6"/>
      <c r="L442" s="10">
        <f t="shared" si="27"/>
        <v>0</v>
      </c>
      <c r="M442" t="s">
        <v>246</v>
      </c>
    </row>
    <row r="443" spans="1:13" hidden="1" outlineLevel="2" x14ac:dyDescent="0.25">
      <c r="A443" t="str">
        <f t="shared" si="25"/>
        <v>80036608280</v>
      </c>
      <c r="B443" t="s">
        <v>26</v>
      </c>
      <c r="C443" t="s">
        <v>251</v>
      </c>
      <c r="D443" s="3" t="s">
        <v>252</v>
      </c>
      <c r="E443" t="s">
        <v>27</v>
      </c>
      <c r="F443" s="4">
        <v>-1376.39</v>
      </c>
      <c r="H443" s="6">
        <f t="shared" si="26"/>
        <v>1376.39</v>
      </c>
      <c r="I443" s="6"/>
      <c r="J443" s="6"/>
      <c r="K443" s="6"/>
      <c r="L443" s="10">
        <f t="shared" si="27"/>
        <v>0</v>
      </c>
      <c r="M443" t="s">
        <v>246</v>
      </c>
    </row>
    <row r="444" spans="1:13" hidden="1" outlineLevel="2" x14ac:dyDescent="0.25">
      <c r="A444" t="str">
        <f t="shared" si="25"/>
        <v>80037608280</v>
      </c>
      <c r="B444" t="s">
        <v>18</v>
      </c>
      <c r="C444" t="s">
        <v>251</v>
      </c>
      <c r="D444" s="3" t="s">
        <v>252</v>
      </c>
      <c r="E444" t="s">
        <v>19</v>
      </c>
      <c r="F444" s="4">
        <v>-1973.3700000000001</v>
      </c>
      <c r="H444" s="6">
        <f t="shared" si="26"/>
        <v>1973.3700000000001</v>
      </c>
      <c r="I444" s="6"/>
      <c r="J444" s="6"/>
      <c r="K444" s="6"/>
      <c r="L444" s="10">
        <f t="shared" si="27"/>
        <v>0</v>
      </c>
      <c r="M444" t="s">
        <v>246</v>
      </c>
    </row>
    <row r="445" spans="1:13" hidden="1" outlineLevel="2" x14ac:dyDescent="0.25">
      <c r="A445" t="str">
        <f t="shared" si="25"/>
        <v>83199608600</v>
      </c>
      <c r="B445" t="s">
        <v>136</v>
      </c>
      <c r="C445" t="s">
        <v>253</v>
      </c>
      <c r="D445" s="3" t="s">
        <v>254</v>
      </c>
      <c r="E445" t="s">
        <v>137</v>
      </c>
      <c r="F445" s="4">
        <v>78585.279999999999</v>
      </c>
      <c r="H445" s="6">
        <f t="shared" si="26"/>
        <v>-78585.279999999999</v>
      </c>
      <c r="I445" s="6"/>
      <c r="J445" s="6"/>
      <c r="K445" s="6"/>
      <c r="L445" s="10">
        <f t="shared" si="27"/>
        <v>0</v>
      </c>
      <c r="M445" t="s">
        <v>246</v>
      </c>
    </row>
    <row r="446" spans="1:13" hidden="1" outlineLevel="2" x14ac:dyDescent="0.25">
      <c r="A446" t="str">
        <f t="shared" si="25"/>
        <v>83199608650</v>
      </c>
      <c r="B446" t="s">
        <v>136</v>
      </c>
      <c r="C446" t="s">
        <v>255</v>
      </c>
      <c r="D446" s="3" t="s">
        <v>256</v>
      </c>
      <c r="E446" t="s">
        <v>137</v>
      </c>
      <c r="F446" s="4">
        <v>41436.81</v>
      </c>
      <c r="H446" s="6">
        <f t="shared" si="26"/>
        <v>-41436.81</v>
      </c>
      <c r="I446" s="6"/>
      <c r="J446" s="6"/>
      <c r="K446" s="6"/>
      <c r="L446" s="10">
        <f t="shared" si="27"/>
        <v>0</v>
      </c>
      <c r="M446" t="s">
        <v>246</v>
      </c>
    </row>
    <row r="447" spans="1:13" hidden="1" outlineLevel="2" x14ac:dyDescent="0.25">
      <c r="A447" t="str">
        <f t="shared" si="25"/>
        <v>10005608740</v>
      </c>
      <c r="B447" t="s">
        <v>68</v>
      </c>
      <c r="C447" t="s">
        <v>257</v>
      </c>
      <c r="D447" s="3" t="s">
        <v>258</v>
      </c>
      <c r="E447" t="s">
        <v>69</v>
      </c>
      <c r="F447" s="4">
        <v>320.23</v>
      </c>
      <c r="H447" s="6">
        <f t="shared" si="26"/>
        <v>-320.23</v>
      </c>
      <c r="I447" s="6"/>
      <c r="J447" s="6"/>
      <c r="K447" s="6"/>
      <c r="L447" s="10">
        <f t="shared" si="27"/>
        <v>0</v>
      </c>
      <c r="M447" t="s">
        <v>246</v>
      </c>
    </row>
    <row r="448" spans="1:13" hidden="1" outlineLevel="2" x14ac:dyDescent="0.25">
      <c r="A448" t="str">
        <f t="shared" si="25"/>
        <v>23300608740</v>
      </c>
      <c r="B448" t="s">
        <v>116</v>
      </c>
      <c r="C448" t="s">
        <v>257</v>
      </c>
      <c r="D448" s="3" t="s">
        <v>258</v>
      </c>
      <c r="E448" t="s">
        <v>117</v>
      </c>
      <c r="F448" s="4">
        <v>157.67000000000002</v>
      </c>
      <c r="H448" s="6">
        <f t="shared" si="26"/>
        <v>-157.67000000000002</v>
      </c>
      <c r="I448" s="6"/>
      <c r="J448" s="6"/>
      <c r="K448" s="6"/>
      <c r="L448" s="10">
        <f t="shared" si="27"/>
        <v>0</v>
      </c>
      <c r="M448" t="s">
        <v>246</v>
      </c>
    </row>
    <row r="449" spans="1:13" hidden="1" outlineLevel="2" x14ac:dyDescent="0.25">
      <c r="A449" t="str">
        <f t="shared" si="25"/>
        <v>43005608740</v>
      </c>
      <c r="B449" t="s">
        <v>122</v>
      </c>
      <c r="C449" t="s">
        <v>257</v>
      </c>
      <c r="D449" s="3" t="s">
        <v>258</v>
      </c>
      <c r="E449" t="s">
        <v>123</v>
      </c>
      <c r="F449" s="4">
        <v>1869.8</v>
      </c>
      <c r="H449" s="6">
        <f t="shared" si="26"/>
        <v>-1869.8</v>
      </c>
      <c r="I449" s="6"/>
      <c r="J449" s="6"/>
      <c r="K449" s="6"/>
      <c r="L449" s="10">
        <f t="shared" si="27"/>
        <v>0</v>
      </c>
      <c r="M449" t="s">
        <v>246</v>
      </c>
    </row>
    <row r="450" spans="1:13" hidden="1" outlineLevel="2" x14ac:dyDescent="0.25">
      <c r="A450" t="str">
        <f t="shared" si="25"/>
        <v>78700608740</v>
      </c>
      <c r="B450" t="s">
        <v>128</v>
      </c>
      <c r="C450" t="s">
        <v>257</v>
      </c>
      <c r="D450" s="3" t="s">
        <v>258</v>
      </c>
      <c r="E450" t="s">
        <v>129</v>
      </c>
      <c r="F450" s="4">
        <v>280.95999999999998</v>
      </c>
      <c r="H450" s="6">
        <f t="shared" si="26"/>
        <v>-280.95999999999998</v>
      </c>
      <c r="I450" s="6"/>
      <c r="J450" s="6"/>
      <c r="K450" s="6"/>
      <c r="L450" s="10">
        <f t="shared" si="27"/>
        <v>0</v>
      </c>
      <c r="M450" t="s">
        <v>246</v>
      </c>
    </row>
    <row r="451" spans="1:13" hidden="1" outlineLevel="2" x14ac:dyDescent="0.25">
      <c r="A451" t="str">
        <f t="shared" si="25"/>
        <v>80000608740</v>
      </c>
      <c r="B451" t="s">
        <v>30</v>
      </c>
      <c r="C451" t="s">
        <v>257</v>
      </c>
      <c r="D451" s="3" t="s">
        <v>258</v>
      </c>
      <c r="E451" t="s">
        <v>31</v>
      </c>
      <c r="F451" s="4">
        <v>262.48</v>
      </c>
      <c r="H451" s="6">
        <f t="shared" si="26"/>
        <v>-262.48</v>
      </c>
      <c r="I451" s="6"/>
      <c r="J451" s="6"/>
      <c r="K451" s="6"/>
      <c r="L451" s="10">
        <f t="shared" si="27"/>
        <v>0</v>
      </c>
      <c r="M451" t="s">
        <v>246</v>
      </c>
    </row>
    <row r="452" spans="1:13" hidden="1" outlineLevel="2" x14ac:dyDescent="0.25">
      <c r="A452" t="str">
        <f t="shared" si="25"/>
        <v>80023608740</v>
      </c>
      <c r="B452" t="s">
        <v>14</v>
      </c>
      <c r="C452" t="s">
        <v>257</v>
      </c>
      <c r="D452" s="3" t="s">
        <v>258</v>
      </c>
      <c r="E452" t="s">
        <v>15</v>
      </c>
      <c r="F452" s="4">
        <v>1169.28</v>
      </c>
      <c r="H452" s="6">
        <f t="shared" si="26"/>
        <v>-1169.28</v>
      </c>
      <c r="I452" s="6"/>
      <c r="J452" s="6"/>
      <c r="K452" s="6"/>
      <c r="L452" s="10">
        <f t="shared" si="27"/>
        <v>0</v>
      </c>
      <c r="M452" t="s">
        <v>246</v>
      </c>
    </row>
    <row r="453" spans="1:13" hidden="1" outlineLevel="2" x14ac:dyDescent="0.25">
      <c r="A453" t="str">
        <f t="shared" si="25"/>
        <v>80035608740</v>
      </c>
      <c r="B453" t="s">
        <v>16</v>
      </c>
      <c r="C453" t="s">
        <v>257</v>
      </c>
      <c r="D453" s="3" t="s">
        <v>258</v>
      </c>
      <c r="E453" t="s">
        <v>17</v>
      </c>
      <c r="F453" s="4">
        <v>709.02</v>
      </c>
      <c r="H453" s="6">
        <f t="shared" si="26"/>
        <v>-709.02</v>
      </c>
      <c r="I453" s="6"/>
      <c r="J453" s="6"/>
      <c r="K453" s="6"/>
      <c r="L453" s="10">
        <f t="shared" si="27"/>
        <v>0</v>
      </c>
      <c r="M453" t="s">
        <v>246</v>
      </c>
    </row>
    <row r="454" spans="1:13" hidden="1" outlineLevel="2" x14ac:dyDescent="0.25">
      <c r="A454" t="str">
        <f t="shared" si="25"/>
        <v>80036608740</v>
      </c>
      <c r="B454" t="s">
        <v>26</v>
      </c>
      <c r="C454" t="s">
        <v>257</v>
      </c>
      <c r="D454" s="3" t="s">
        <v>258</v>
      </c>
      <c r="E454" t="s">
        <v>27</v>
      </c>
      <c r="F454" s="4">
        <v>743.12</v>
      </c>
      <c r="H454" s="6">
        <f t="shared" si="26"/>
        <v>-743.12</v>
      </c>
      <c r="I454" s="6"/>
      <c r="J454" s="6"/>
      <c r="K454" s="6"/>
      <c r="L454" s="10">
        <f t="shared" si="27"/>
        <v>0</v>
      </c>
      <c r="M454" t="s">
        <v>246</v>
      </c>
    </row>
    <row r="455" spans="1:13" hidden="1" outlineLevel="2" x14ac:dyDescent="0.25">
      <c r="A455" t="str">
        <f t="shared" si="25"/>
        <v>80037608740</v>
      </c>
      <c r="B455" t="s">
        <v>18</v>
      </c>
      <c r="C455" t="s">
        <v>257</v>
      </c>
      <c r="D455" s="3" t="s">
        <v>258</v>
      </c>
      <c r="E455" t="s">
        <v>19</v>
      </c>
      <c r="F455" s="4">
        <v>1383.73</v>
      </c>
      <c r="H455" s="6">
        <f t="shared" si="26"/>
        <v>-1383.73</v>
      </c>
      <c r="I455" s="6"/>
      <c r="J455" s="6"/>
      <c r="K455" s="6"/>
      <c r="L455" s="10">
        <f t="shared" si="27"/>
        <v>0</v>
      </c>
      <c r="M455" t="s">
        <v>246</v>
      </c>
    </row>
    <row r="456" spans="1:13" hidden="1" outlineLevel="2" x14ac:dyDescent="0.25">
      <c r="A456" t="str">
        <f t="shared" si="25"/>
        <v>81205608740</v>
      </c>
      <c r="B456" t="s">
        <v>132</v>
      </c>
      <c r="C456" t="s">
        <v>257</v>
      </c>
      <c r="D456" s="3" t="s">
        <v>258</v>
      </c>
      <c r="E456" t="s">
        <v>133</v>
      </c>
      <c r="F456" s="4">
        <v>551.6</v>
      </c>
      <c r="H456" s="6">
        <f t="shared" si="26"/>
        <v>-551.6</v>
      </c>
      <c r="I456" s="6"/>
      <c r="J456" s="6"/>
      <c r="K456" s="6"/>
      <c r="L456" s="10">
        <f t="shared" si="27"/>
        <v>0</v>
      </c>
      <c r="M456" t="s">
        <v>246</v>
      </c>
    </row>
    <row r="457" spans="1:13" hidden="1" outlineLevel="2" x14ac:dyDescent="0.25">
      <c r="A457" t="str">
        <f t="shared" si="25"/>
        <v>83199608740</v>
      </c>
      <c r="B457" t="s">
        <v>136</v>
      </c>
      <c r="C457" t="s">
        <v>257</v>
      </c>
      <c r="D457" s="3" t="s">
        <v>258</v>
      </c>
      <c r="E457" t="s">
        <v>137</v>
      </c>
      <c r="F457" s="4">
        <v>8853.3700000000008</v>
      </c>
      <c r="H457" s="6">
        <f t="shared" si="26"/>
        <v>-8853.3700000000008</v>
      </c>
      <c r="I457" s="6"/>
      <c r="J457" s="6"/>
      <c r="K457" s="6"/>
      <c r="L457" s="10">
        <f t="shared" si="27"/>
        <v>0</v>
      </c>
      <c r="M457" t="s">
        <v>246</v>
      </c>
    </row>
    <row r="458" spans="1:13" hidden="1" outlineLevel="2" x14ac:dyDescent="0.25">
      <c r="A458" t="str">
        <f t="shared" si="25"/>
        <v>80000608800</v>
      </c>
      <c r="B458" t="s">
        <v>30</v>
      </c>
      <c r="C458" t="s">
        <v>259</v>
      </c>
      <c r="D458" s="3" t="s">
        <v>260</v>
      </c>
      <c r="E458" t="s">
        <v>31</v>
      </c>
      <c r="F458" s="4">
        <v>3000</v>
      </c>
      <c r="H458" s="6">
        <f t="shared" si="26"/>
        <v>-3000</v>
      </c>
      <c r="I458" s="6"/>
      <c r="J458" s="6"/>
      <c r="K458" s="6"/>
      <c r="L458" s="10">
        <f t="shared" si="27"/>
        <v>0</v>
      </c>
      <c r="M458" t="s">
        <v>246</v>
      </c>
    </row>
    <row r="459" spans="1:13" hidden="1" outlineLevel="2" x14ac:dyDescent="0.25">
      <c r="A459" t="str">
        <f t="shared" si="25"/>
        <v>80035608800</v>
      </c>
      <c r="B459" t="s">
        <v>16</v>
      </c>
      <c r="C459" t="s">
        <v>259</v>
      </c>
      <c r="D459" s="3" t="s">
        <v>260</v>
      </c>
      <c r="E459" t="s">
        <v>17</v>
      </c>
      <c r="F459" s="4">
        <v>6500</v>
      </c>
      <c r="H459" s="6">
        <f t="shared" si="26"/>
        <v>-6500</v>
      </c>
      <c r="I459" s="6"/>
      <c r="J459" s="6"/>
      <c r="K459" s="6"/>
      <c r="L459" s="10">
        <f t="shared" si="27"/>
        <v>0</v>
      </c>
      <c r="M459" t="s">
        <v>246</v>
      </c>
    </row>
    <row r="460" spans="1:13" hidden="1" outlineLevel="2" x14ac:dyDescent="0.25">
      <c r="A460" t="str">
        <f t="shared" si="25"/>
        <v>80000608820</v>
      </c>
      <c r="B460" t="s">
        <v>30</v>
      </c>
      <c r="C460" t="s">
        <v>261</v>
      </c>
      <c r="D460" s="3" t="s">
        <v>262</v>
      </c>
      <c r="E460" t="s">
        <v>31</v>
      </c>
      <c r="F460" s="4">
        <v>2573.59</v>
      </c>
      <c r="H460" s="6">
        <f t="shared" si="26"/>
        <v>-2573.59</v>
      </c>
      <c r="I460" s="6"/>
      <c r="J460" s="6"/>
      <c r="K460" s="6"/>
      <c r="L460" s="10">
        <f t="shared" si="27"/>
        <v>0</v>
      </c>
      <c r="M460" t="s">
        <v>246</v>
      </c>
    </row>
    <row r="461" spans="1:13" outlineLevel="1" collapsed="1" x14ac:dyDescent="0.25">
      <c r="D461" s="3"/>
      <c r="F461" s="4"/>
      <c r="H461" s="6"/>
      <c r="I461" s="6"/>
      <c r="J461" s="6"/>
      <c r="K461" s="6"/>
      <c r="L461" s="10">
        <f>SUBTOTAL(9,L423:L460)</f>
        <v>0</v>
      </c>
      <c r="M461" s="9" t="s">
        <v>648</v>
      </c>
    </row>
    <row r="462" spans="1:13" hidden="1" outlineLevel="2" x14ac:dyDescent="0.25">
      <c r="A462" t="str">
        <f t="shared" ref="A462:A493" si="28">CONCATENATE(B462,C462)</f>
        <v>10005600030</v>
      </c>
      <c r="B462" t="s">
        <v>68</v>
      </c>
      <c r="C462" t="s">
        <v>169</v>
      </c>
      <c r="D462" s="3" t="s">
        <v>170</v>
      </c>
      <c r="E462" t="s">
        <v>69</v>
      </c>
      <c r="F462" s="4">
        <v>6766.2</v>
      </c>
      <c r="G462" s="6">
        <f t="shared" ref="G462:G493" si="29">-F462</f>
        <v>-6766.2</v>
      </c>
      <c r="H462" s="6"/>
      <c r="I462" s="6"/>
      <c r="J462" s="6"/>
      <c r="K462" s="6"/>
      <c r="L462" s="10">
        <f t="shared" ref="L462:L493" si="30">SUM(F462:J462)</f>
        <v>0</v>
      </c>
      <c r="M462" t="s">
        <v>171</v>
      </c>
    </row>
    <row r="463" spans="1:13" hidden="1" outlineLevel="2" x14ac:dyDescent="0.25">
      <c r="A463" t="str">
        <f t="shared" si="28"/>
        <v>43005600030</v>
      </c>
      <c r="B463" t="s">
        <v>122</v>
      </c>
      <c r="C463" t="s">
        <v>169</v>
      </c>
      <c r="D463" s="3" t="s">
        <v>170</v>
      </c>
      <c r="E463" t="s">
        <v>123</v>
      </c>
      <c r="F463" s="4">
        <v>144352.18</v>
      </c>
      <c r="G463" s="6">
        <f t="shared" si="29"/>
        <v>-144352.18</v>
      </c>
      <c r="H463" s="6"/>
      <c r="I463" s="6"/>
      <c r="J463" s="6"/>
      <c r="K463" s="6"/>
      <c r="L463" s="10">
        <f t="shared" si="30"/>
        <v>0</v>
      </c>
      <c r="M463" t="s">
        <v>171</v>
      </c>
    </row>
    <row r="464" spans="1:13" hidden="1" outlineLevel="2" x14ac:dyDescent="0.25">
      <c r="A464" t="str">
        <f t="shared" si="28"/>
        <v>80023600030</v>
      </c>
      <c r="B464" t="s">
        <v>14</v>
      </c>
      <c r="C464" t="s">
        <v>169</v>
      </c>
      <c r="D464" s="3" t="s">
        <v>170</v>
      </c>
      <c r="E464" t="s">
        <v>15</v>
      </c>
      <c r="F464" s="4">
        <v>158317.82</v>
      </c>
      <c r="G464" s="6">
        <f t="shared" si="29"/>
        <v>-158317.82</v>
      </c>
      <c r="H464" s="6"/>
      <c r="I464" s="6"/>
      <c r="J464" s="6"/>
      <c r="K464" s="6"/>
      <c r="L464" s="10">
        <f t="shared" si="30"/>
        <v>0</v>
      </c>
      <c r="M464" t="s">
        <v>171</v>
      </c>
    </row>
    <row r="465" spans="1:13" hidden="1" outlineLevel="2" x14ac:dyDescent="0.25">
      <c r="A465" t="str">
        <f t="shared" si="28"/>
        <v>80035600030</v>
      </c>
      <c r="B465" t="s">
        <v>16</v>
      </c>
      <c r="C465" t="s">
        <v>169</v>
      </c>
      <c r="D465" s="3" t="s">
        <v>170</v>
      </c>
      <c r="E465" t="s">
        <v>17</v>
      </c>
      <c r="F465" s="4">
        <v>2077.6</v>
      </c>
      <c r="G465" s="6">
        <f t="shared" si="29"/>
        <v>-2077.6</v>
      </c>
      <c r="H465" s="6"/>
      <c r="I465" s="6"/>
      <c r="J465" s="6"/>
      <c r="K465" s="6"/>
      <c r="L465" s="10">
        <f t="shared" si="30"/>
        <v>0</v>
      </c>
      <c r="M465" t="s">
        <v>171</v>
      </c>
    </row>
    <row r="466" spans="1:13" hidden="1" outlineLevel="2" x14ac:dyDescent="0.25">
      <c r="A466" t="str">
        <f t="shared" si="28"/>
        <v>80036600030</v>
      </c>
      <c r="B466" t="s">
        <v>26</v>
      </c>
      <c r="C466" t="s">
        <v>169</v>
      </c>
      <c r="D466" s="3" t="s">
        <v>170</v>
      </c>
      <c r="E466" t="s">
        <v>27</v>
      </c>
      <c r="F466" s="4">
        <v>187703.05000000002</v>
      </c>
      <c r="G466" s="6">
        <f t="shared" si="29"/>
        <v>-187703.05000000002</v>
      </c>
      <c r="H466" s="6"/>
      <c r="I466" s="6"/>
      <c r="J466" s="6"/>
      <c r="K466" s="6"/>
      <c r="L466" s="10">
        <f t="shared" si="30"/>
        <v>0</v>
      </c>
      <c r="M466" t="s">
        <v>171</v>
      </c>
    </row>
    <row r="467" spans="1:13" hidden="1" outlineLevel="2" x14ac:dyDescent="0.25">
      <c r="A467" t="str">
        <f t="shared" si="28"/>
        <v>80037600030</v>
      </c>
      <c r="B467" t="s">
        <v>18</v>
      </c>
      <c r="C467" t="s">
        <v>169</v>
      </c>
      <c r="D467" s="3" t="s">
        <v>170</v>
      </c>
      <c r="E467" t="s">
        <v>19</v>
      </c>
      <c r="F467" s="4">
        <v>350719.78</v>
      </c>
      <c r="G467" s="6">
        <f t="shared" si="29"/>
        <v>-350719.78</v>
      </c>
      <c r="H467" s="6"/>
      <c r="I467" s="6"/>
      <c r="J467" s="6"/>
      <c r="K467" s="6"/>
      <c r="L467" s="10">
        <f t="shared" si="30"/>
        <v>0</v>
      </c>
      <c r="M467" t="s">
        <v>171</v>
      </c>
    </row>
    <row r="468" spans="1:13" hidden="1" outlineLevel="2" x14ac:dyDescent="0.25">
      <c r="A468" t="str">
        <f t="shared" si="28"/>
        <v>78700600100</v>
      </c>
      <c r="B468" t="s">
        <v>128</v>
      </c>
      <c r="C468" t="s">
        <v>172</v>
      </c>
      <c r="D468" s="3" t="s">
        <v>173</v>
      </c>
      <c r="E468" t="s">
        <v>129</v>
      </c>
      <c r="F468" s="4">
        <v>8050.21</v>
      </c>
      <c r="G468" s="6">
        <f t="shared" si="29"/>
        <v>-8050.21</v>
      </c>
      <c r="H468" s="6"/>
      <c r="I468" s="6"/>
      <c r="J468" s="6"/>
      <c r="K468" s="6"/>
      <c r="L468" s="10">
        <f t="shared" si="30"/>
        <v>0</v>
      </c>
      <c r="M468" t="s">
        <v>171</v>
      </c>
    </row>
    <row r="469" spans="1:13" hidden="1" outlineLevel="2" x14ac:dyDescent="0.25">
      <c r="A469" t="str">
        <f t="shared" si="28"/>
        <v>80037600100</v>
      </c>
      <c r="B469" t="s">
        <v>18</v>
      </c>
      <c r="C469" t="s">
        <v>172</v>
      </c>
      <c r="D469" s="3" t="s">
        <v>173</v>
      </c>
      <c r="E469" t="s">
        <v>19</v>
      </c>
      <c r="F469" s="4">
        <v>56.46</v>
      </c>
      <c r="G469" s="6">
        <f t="shared" si="29"/>
        <v>-56.46</v>
      </c>
      <c r="H469" s="6"/>
      <c r="I469" s="6"/>
      <c r="J469" s="6"/>
      <c r="K469" s="6"/>
      <c r="L469" s="10">
        <f t="shared" si="30"/>
        <v>0</v>
      </c>
      <c r="M469" t="s">
        <v>171</v>
      </c>
    </row>
    <row r="470" spans="1:13" hidden="1" outlineLevel="2" x14ac:dyDescent="0.25">
      <c r="A470" t="str">
        <f t="shared" si="28"/>
        <v>43005600110</v>
      </c>
      <c r="B470" t="s">
        <v>122</v>
      </c>
      <c r="C470" t="s">
        <v>174</v>
      </c>
      <c r="D470" s="3" t="s">
        <v>175</v>
      </c>
      <c r="E470" t="s">
        <v>123</v>
      </c>
      <c r="F470" s="4">
        <v>288402.17</v>
      </c>
      <c r="G470" s="6">
        <f t="shared" si="29"/>
        <v>-288402.17</v>
      </c>
      <c r="H470" s="6"/>
      <c r="I470" s="6"/>
      <c r="J470" s="6"/>
      <c r="K470" s="6"/>
      <c r="L470" s="10">
        <f t="shared" si="30"/>
        <v>0</v>
      </c>
      <c r="M470" t="s">
        <v>171</v>
      </c>
    </row>
    <row r="471" spans="1:13" hidden="1" outlineLevel="2" x14ac:dyDescent="0.25">
      <c r="A471" t="str">
        <f t="shared" si="28"/>
        <v>80000600110</v>
      </c>
      <c r="B471" t="s">
        <v>30</v>
      </c>
      <c r="C471" t="s">
        <v>174</v>
      </c>
      <c r="D471" s="3" t="s">
        <v>175</v>
      </c>
      <c r="E471" t="s">
        <v>31</v>
      </c>
      <c r="F471" s="4">
        <v>334.46</v>
      </c>
      <c r="G471" s="6">
        <f t="shared" si="29"/>
        <v>-334.46</v>
      </c>
      <c r="H471" s="6"/>
      <c r="I471" s="6"/>
      <c r="J471" s="6"/>
      <c r="K471" s="6"/>
      <c r="L471" s="10">
        <f t="shared" si="30"/>
        <v>0</v>
      </c>
      <c r="M471" t="s">
        <v>171</v>
      </c>
    </row>
    <row r="472" spans="1:13" hidden="1" outlineLevel="2" x14ac:dyDescent="0.25">
      <c r="A472" t="str">
        <f t="shared" si="28"/>
        <v>80023600110</v>
      </c>
      <c r="B472" t="s">
        <v>14</v>
      </c>
      <c r="C472" t="s">
        <v>174</v>
      </c>
      <c r="D472" s="3" t="s">
        <v>175</v>
      </c>
      <c r="E472" t="s">
        <v>15</v>
      </c>
      <c r="F472" s="4">
        <v>194276.54</v>
      </c>
      <c r="G472" s="6">
        <f t="shared" si="29"/>
        <v>-194276.54</v>
      </c>
      <c r="H472" s="6"/>
      <c r="I472" s="6"/>
      <c r="J472" s="6"/>
      <c r="K472" s="6"/>
      <c r="L472" s="10">
        <f t="shared" si="30"/>
        <v>0</v>
      </c>
      <c r="M472" t="s">
        <v>171</v>
      </c>
    </row>
    <row r="473" spans="1:13" hidden="1" outlineLevel="2" x14ac:dyDescent="0.25">
      <c r="A473" t="str">
        <f t="shared" si="28"/>
        <v>80035600110</v>
      </c>
      <c r="B473" t="s">
        <v>16</v>
      </c>
      <c r="C473" t="s">
        <v>174</v>
      </c>
      <c r="D473" s="3" t="s">
        <v>175</v>
      </c>
      <c r="E473" t="s">
        <v>17</v>
      </c>
      <c r="F473" s="4">
        <v>180949.5</v>
      </c>
      <c r="G473" s="6">
        <f t="shared" si="29"/>
        <v>-180949.5</v>
      </c>
      <c r="H473" s="6"/>
      <c r="I473" s="6"/>
      <c r="J473" s="6"/>
      <c r="K473" s="6"/>
      <c r="L473" s="10">
        <f t="shared" si="30"/>
        <v>0</v>
      </c>
      <c r="M473" t="s">
        <v>171</v>
      </c>
    </row>
    <row r="474" spans="1:13" hidden="1" outlineLevel="2" x14ac:dyDescent="0.25">
      <c r="A474" t="str">
        <f t="shared" si="28"/>
        <v>80036600110</v>
      </c>
      <c r="B474" t="s">
        <v>26</v>
      </c>
      <c r="C474" t="s">
        <v>174</v>
      </c>
      <c r="D474" s="3" t="s">
        <v>175</v>
      </c>
      <c r="E474" t="s">
        <v>27</v>
      </c>
      <c r="F474" s="4">
        <v>128359.53</v>
      </c>
      <c r="G474" s="6">
        <f t="shared" si="29"/>
        <v>-128359.53</v>
      </c>
      <c r="H474" s="6"/>
      <c r="I474" s="6"/>
      <c r="J474" s="6"/>
      <c r="K474" s="6"/>
      <c r="L474" s="10">
        <f t="shared" si="30"/>
        <v>0</v>
      </c>
      <c r="M474" t="s">
        <v>171</v>
      </c>
    </row>
    <row r="475" spans="1:13" hidden="1" outlineLevel="2" x14ac:dyDescent="0.25">
      <c r="A475" t="str">
        <f t="shared" si="28"/>
        <v>80037600110</v>
      </c>
      <c r="B475" t="s">
        <v>18</v>
      </c>
      <c r="C475" t="s">
        <v>174</v>
      </c>
      <c r="D475" s="3" t="s">
        <v>175</v>
      </c>
      <c r="E475" t="s">
        <v>19</v>
      </c>
      <c r="F475" s="4">
        <v>78773.14</v>
      </c>
      <c r="G475" s="6">
        <f t="shared" si="29"/>
        <v>-78773.14</v>
      </c>
      <c r="H475" s="6"/>
      <c r="I475" s="6"/>
      <c r="J475" s="6"/>
      <c r="K475" s="6"/>
      <c r="L475" s="10">
        <f t="shared" si="30"/>
        <v>0</v>
      </c>
      <c r="M475" t="s">
        <v>171</v>
      </c>
    </row>
    <row r="476" spans="1:13" hidden="1" outlineLevel="2" x14ac:dyDescent="0.25">
      <c r="A476" t="str">
        <f t="shared" si="28"/>
        <v>80000600620</v>
      </c>
      <c r="B476" t="s">
        <v>30</v>
      </c>
      <c r="C476" t="s">
        <v>176</v>
      </c>
      <c r="D476" s="3" t="s">
        <v>177</v>
      </c>
      <c r="E476" t="s">
        <v>31</v>
      </c>
      <c r="F476" s="4">
        <v>112814.08</v>
      </c>
      <c r="G476" s="6">
        <f t="shared" si="29"/>
        <v>-112814.08</v>
      </c>
      <c r="H476" s="6"/>
      <c r="I476" s="6"/>
      <c r="J476" s="6"/>
      <c r="K476" s="6"/>
      <c r="L476" s="10">
        <f t="shared" si="30"/>
        <v>0</v>
      </c>
      <c r="M476" t="s">
        <v>171</v>
      </c>
    </row>
    <row r="477" spans="1:13" hidden="1" outlineLevel="2" x14ac:dyDescent="0.25">
      <c r="A477" t="str">
        <f t="shared" si="28"/>
        <v>10005600630</v>
      </c>
      <c r="B477" t="s">
        <v>68</v>
      </c>
      <c r="C477" t="s">
        <v>178</v>
      </c>
      <c r="D477" s="3" t="s">
        <v>179</v>
      </c>
      <c r="E477" t="s">
        <v>69</v>
      </c>
      <c r="F477" s="4">
        <v>162867.89000000001</v>
      </c>
      <c r="G477" s="6">
        <f t="shared" si="29"/>
        <v>-162867.89000000001</v>
      </c>
      <c r="H477" s="6"/>
      <c r="I477" s="6"/>
      <c r="J477" s="6"/>
      <c r="K477" s="6"/>
      <c r="L477" s="10">
        <f t="shared" si="30"/>
        <v>0</v>
      </c>
      <c r="M477" t="s">
        <v>171</v>
      </c>
    </row>
    <row r="478" spans="1:13" hidden="1" outlineLevel="2" x14ac:dyDescent="0.25">
      <c r="A478" t="str">
        <f t="shared" si="28"/>
        <v>23300600630</v>
      </c>
      <c r="B478" t="s">
        <v>116</v>
      </c>
      <c r="C478" t="s">
        <v>178</v>
      </c>
      <c r="D478" s="3" t="s">
        <v>179</v>
      </c>
      <c r="E478" t="s">
        <v>117</v>
      </c>
      <c r="F478" s="4">
        <v>41647.9</v>
      </c>
      <c r="G478" s="6">
        <f t="shared" si="29"/>
        <v>-41647.9</v>
      </c>
      <c r="H478" s="6"/>
      <c r="I478" s="6"/>
      <c r="J478" s="6"/>
      <c r="K478" s="6"/>
      <c r="L478" s="10">
        <f t="shared" si="30"/>
        <v>0</v>
      </c>
      <c r="M478" t="s">
        <v>171</v>
      </c>
    </row>
    <row r="479" spans="1:13" hidden="1" outlineLevel="2" x14ac:dyDescent="0.25">
      <c r="A479" t="str">
        <f t="shared" si="28"/>
        <v>78700600630</v>
      </c>
      <c r="B479" t="s">
        <v>128</v>
      </c>
      <c r="C479" t="s">
        <v>178</v>
      </c>
      <c r="D479" s="3" t="s">
        <v>179</v>
      </c>
      <c r="E479" t="s">
        <v>129</v>
      </c>
      <c r="F479" s="4">
        <v>110307.76000000001</v>
      </c>
      <c r="G479" s="6">
        <f t="shared" si="29"/>
        <v>-110307.76000000001</v>
      </c>
      <c r="H479" s="6"/>
      <c r="I479" s="6"/>
      <c r="J479" s="6"/>
      <c r="K479" s="6"/>
      <c r="L479" s="10">
        <f t="shared" si="30"/>
        <v>0</v>
      </c>
      <c r="M479" t="s">
        <v>171</v>
      </c>
    </row>
    <row r="480" spans="1:13" hidden="1" outlineLevel="2" x14ac:dyDescent="0.25">
      <c r="A480" t="str">
        <f t="shared" si="28"/>
        <v>80000600630</v>
      </c>
      <c r="B480" t="s">
        <v>30</v>
      </c>
      <c r="C480" t="s">
        <v>178</v>
      </c>
      <c r="D480" s="3" t="s">
        <v>179</v>
      </c>
      <c r="E480" t="s">
        <v>31</v>
      </c>
      <c r="F480" s="4">
        <v>1780.17</v>
      </c>
      <c r="G480" s="6">
        <f t="shared" si="29"/>
        <v>-1780.17</v>
      </c>
      <c r="H480" s="6"/>
      <c r="I480" s="6"/>
      <c r="J480" s="6"/>
      <c r="K480" s="6"/>
      <c r="L480" s="10">
        <f t="shared" si="30"/>
        <v>0</v>
      </c>
      <c r="M480" t="s">
        <v>171</v>
      </c>
    </row>
    <row r="481" spans="1:13" hidden="1" outlineLevel="2" x14ac:dyDescent="0.25">
      <c r="A481" t="str">
        <f t="shared" si="28"/>
        <v>80023600630</v>
      </c>
      <c r="B481" t="s">
        <v>14</v>
      </c>
      <c r="C481" t="s">
        <v>178</v>
      </c>
      <c r="D481" s="3" t="s">
        <v>179</v>
      </c>
      <c r="E481" t="s">
        <v>15</v>
      </c>
      <c r="F481" s="4">
        <v>408.66</v>
      </c>
      <c r="G481" s="6">
        <f t="shared" si="29"/>
        <v>-408.66</v>
      </c>
      <c r="H481" s="6"/>
      <c r="I481" s="6"/>
      <c r="J481" s="6"/>
      <c r="K481" s="6"/>
      <c r="L481" s="10">
        <f t="shared" si="30"/>
        <v>0</v>
      </c>
      <c r="M481" t="s">
        <v>171</v>
      </c>
    </row>
    <row r="482" spans="1:13" hidden="1" outlineLevel="2" x14ac:dyDescent="0.25">
      <c r="A482" t="str">
        <f t="shared" si="28"/>
        <v>80036600630</v>
      </c>
      <c r="B482" t="s">
        <v>26</v>
      </c>
      <c r="C482" t="s">
        <v>178</v>
      </c>
      <c r="D482" s="3" t="s">
        <v>179</v>
      </c>
      <c r="E482" t="s">
        <v>27</v>
      </c>
      <c r="F482" s="4">
        <v>2783.53</v>
      </c>
      <c r="G482" s="6">
        <f t="shared" si="29"/>
        <v>-2783.53</v>
      </c>
      <c r="H482" s="6"/>
      <c r="I482" s="6"/>
      <c r="J482" s="6"/>
      <c r="K482" s="6"/>
      <c r="L482" s="10">
        <f t="shared" si="30"/>
        <v>0</v>
      </c>
      <c r="M482" t="s">
        <v>171</v>
      </c>
    </row>
    <row r="483" spans="1:13" hidden="1" outlineLevel="2" x14ac:dyDescent="0.25">
      <c r="A483" t="str">
        <f t="shared" si="28"/>
        <v>80037600630</v>
      </c>
      <c r="B483" t="s">
        <v>18</v>
      </c>
      <c r="C483" t="s">
        <v>178</v>
      </c>
      <c r="D483" s="3" t="s">
        <v>179</v>
      </c>
      <c r="E483" t="s">
        <v>19</v>
      </c>
      <c r="F483" s="4">
        <v>386.25</v>
      </c>
      <c r="G483" s="6">
        <f t="shared" si="29"/>
        <v>-386.25</v>
      </c>
      <c r="H483" s="6"/>
      <c r="I483" s="6"/>
      <c r="J483" s="6"/>
      <c r="K483" s="6"/>
      <c r="L483" s="10">
        <f t="shared" si="30"/>
        <v>0</v>
      </c>
      <c r="M483" t="s">
        <v>171</v>
      </c>
    </row>
    <row r="484" spans="1:13" hidden="1" outlineLevel="2" x14ac:dyDescent="0.25">
      <c r="A484" t="str">
        <f t="shared" si="28"/>
        <v>23300600650</v>
      </c>
      <c r="B484" t="s">
        <v>116</v>
      </c>
      <c r="C484" t="s">
        <v>180</v>
      </c>
      <c r="D484" s="3" t="s">
        <v>181</v>
      </c>
      <c r="E484" t="s">
        <v>117</v>
      </c>
      <c r="F484" s="4">
        <v>10585.36</v>
      </c>
      <c r="G484" s="6">
        <f t="shared" si="29"/>
        <v>-10585.36</v>
      </c>
      <c r="H484" s="6"/>
      <c r="I484" s="6"/>
      <c r="J484" s="6"/>
      <c r="K484" s="6"/>
      <c r="L484" s="10">
        <f t="shared" si="30"/>
        <v>0</v>
      </c>
      <c r="M484" t="s">
        <v>171</v>
      </c>
    </row>
    <row r="485" spans="1:13" hidden="1" outlineLevel="2" x14ac:dyDescent="0.25">
      <c r="A485" t="str">
        <f t="shared" si="28"/>
        <v>43005600650</v>
      </c>
      <c r="B485" t="s">
        <v>122</v>
      </c>
      <c r="C485" t="s">
        <v>180</v>
      </c>
      <c r="D485" s="3" t="s">
        <v>181</v>
      </c>
      <c r="E485" t="s">
        <v>123</v>
      </c>
      <c r="F485" s="4">
        <v>6143.72</v>
      </c>
      <c r="G485" s="6">
        <f t="shared" si="29"/>
        <v>-6143.72</v>
      </c>
      <c r="H485" s="6"/>
      <c r="I485" s="6"/>
      <c r="J485" s="6"/>
      <c r="K485" s="6"/>
      <c r="L485" s="10">
        <f t="shared" si="30"/>
        <v>0</v>
      </c>
      <c r="M485" t="s">
        <v>171</v>
      </c>
    </row>
    <row r="486" spans="1:13" hidden="1" outlineLevel="2" x14ac:dyDescent="0.25">
      <c r="A486" t="str">
        <f t="shared" si="28"/>
        <v>80000600650</v>
      </c>
      <c r="B486" t="s">
        <v>30</v>
      </c>
      <c r="C486" t="s">
        <v>180</v>
      </c>
      <c r="D486" s="3" t="s">
        <v>181</v>
      </c>
      <c r="E486" t="s">
        <v>31</v>
      </c>
      <c r="F486" s="4">
        <v>36123.32</v>
      </c>
      <c r="G486" s="6">
        <f t="shared" si="29"/>
        <v>-36123.32</v>
      </c>
      <c r="H486" s="6"/>
      <c r="I486" s="6"/>
      <c r="J486" s="6"/>
      <c r="K486" s="6"/>
      <c r="L486" s="10">
        <f t="shared" si="30"/>
        <v>0</v>
      </c>
      <c r="M486" t="s">
        <v>171</v>
      </c>
    </row>
    <row r="487" spans="1:13" hidden="1" outlineLevel="2" x14ac:dyDescent="0.25">
      <c r="A487" t="str">
        <f t="shared" si="28"/>
        <v>10005600660</v>
      </c>
      <c r="B487" t="s">
        <v>68</v>
      </c>
      <c r="C487" t="s">
        <v>182</v>
      </c>
      <c r="D487" s="3" t="s">
        <v>183</v>
      </c>
      <c r="E487" t="s">
        <v>69</v>
      </c>
      <c r="F487" s="4">
        <v>49552.130000000005</v>
      </c>
      <c r="G487" s="6">
        <f t="shared" si="29"/>
        <v>-49552.130000000005</v>
      </c>
      <c r="H487" s="6"/>
      <c r="I487" s="6"/>
      <c r="J487" s="6"/>
      <c r="K487" s="6"/>
      <c r="L487" s="10">
        <f t="shared" si="30"/>
        <v>0</v>
      </c>
      <c r="M487" t="s">
        <v>171</v>
      </c>
    </row>
    <row r="488" spans="1:13" hidden="1" outlineLevel="2" x14ac:dyDescent="0.25">
      <c r="A488" t="str">
        <f t="shared" si="28"/>
        <v>80000600660</v>
      </c>
      <c r="B488" t="s">
        <v>30</v>
      </c>
      <c r="C488" t="s">
        <v>182</v>
      </c>
      <c r="D488" s="3" t="s">
        <v>183</v>
      </c>
      <c r="E488" t="s">
        <v>31</v>
      </c>
      <c r="F488" s="4">
        <v>32840.53</v>
      </c>
      <c r="G488" s="6">
        <f t="shared" si="29"/>
        <v>-32840.53</v>
      </c>
      <c r="H488" s="6"/>
      <c r="I488" s="6"/>
      <c r="J488" s="6"/>
      <c r="K488" s="6"/>
      <c r="L488" s="10">
        <f t="shared" si="30"/>
        <v>0</v>
      </c>
      <c r="M488" t="s">
        <v>171</v>
      </c>
    </row>
    <row r="489" spans="1:13" hidden="1" outlineLevel="2" x14ac:dyDescent="0.25">
      <c r="A489" t="str">
        <f t="shared" si="28"/>
        <v>43005601010</v>
      </c>
      <c r="B489" t="s">
        <v>122</v>
      </c>
      <c r="C489" t="s">
        <v>184</v>
      </c>
      <c r="D489" s="3" t="s">
        <v>185</v>
      </c>
      <c r="E489" t="s">
        <v>123</v>
      </c>
      <c r="F489" s="4">
        <v>6902.24</v>
      </c>
      <c r="G489" s="6">
        <f t="shared" si="29"/>
        <v>-6902.24</v>
      </c>
      <c r="H489" s="6"/>
      <c r="I489" s="6"/>
      <c r="J489" s="6"/>
      <c r="K489" s="6"/>
      <c r="L489" s="10">
        <f t="shared" si="30"/>
        <v>0</v>
      </c>
      <c r="M489" t="s">
        <v>171</v>
      </c>
    </row>
    <row r="490" spans="1:13" hidden="1" outlineLevel="2" x14ac:dyDescent="0.25">
      <c r="A490" t="str">
        <f t="shared" si="28"/>
        <v>80023601010</v>
      </c>
      <c r="B490" t="s">
        <v>14</v>
      </c>
      <c r="C490" t="s">
        <v>184</v>
      </c>
      <c r="D490" s="3" t="s">
        <v>185</v>
      </c>
      <c r="E490" t="s">
        <v>15</v>
      </c>
      <c r="F490" s="4">
        <v>928.31000000000006</v>
      </c>
      <c r="G490" s="6">
        <f t="shared" si="29"/>
        <v>-928.31000000000006</v>
      </c>
      <c r="H490" s="6"/>
      <c r="I490" s="6"/>
      <c r="J490" s="6"/>
      <c r="K490" s="6"/>
      <c r="L490" s="10">
        <f t="shared" si="30"/>
        <v>0</v>
      </c>
      <c r="M490" t="s">
        <v>171</v>
      </c>
    </row>
    <row r="491" spans="1:13" hidden="1" outlineLevel="2" x14ac:dyDescent="0.25">
      <c r="A491" t="str">
        <f t="shared" si="28"/>
        <v>80036601010</v>
      </c>
      <c r="B491" t="s">
        <v>26</v>
      </c>
      <c r="C491" t="s">
        <v>184</v>
      </c>
      <c r="D491" s="3" t="s">
        <v>185</v>
      </c>
      <c r="E491" t="s">
        <v>27</v>
      </c>
      <c r="F491" s="4">
        <v>255.63</v>
      </c>
      <c r="G491" s="6">
        <f t="shared" si="29"/>
        <v>-255.63</v>
      </c>
      <c r="H491" s="6"/>
      <c r="I491" s="6"/>
      <c r="J491" s="6"/>
      <c r="K491" s="6"/>
      <c r="L491" s="10">
        <f t="shared" si="30"/>
        <v>0</v>
      </c>
      <c r="M491" t="s">
        <v>171</v>
      </c>
    </row>
    <row r="492" spans="1:13" hidden="1" outlineLevel="2" x14ac:dyDescent="0.25">
      <c r="A492" t="str">
        <f t="shared" si="28"/>
        <v>80037601010</v>
      </c>
      <c r="B492" t="s">
        <v>18</v>
      </c>
      <c r="C492" t="s">
        <v>184</v>
      </c>
      <c r="D492" s="3" t="s">
        <v>185</v>
      </c>
      <c r="E492" t="s">
        <v>19</v>
      </c>
      <c r="F492" s="4">
        <v>19887.350000000002</v>
      </c>
      <c r="G492" s="6">
        <f t="shared" si="29"/>
        <v>-19887.350000000002</v>
      </c>
      <c r="H492" s="6"/>
      <c r="I492" s="6"/>
      <c r="J492" s="6"/>
      <c r="K492" s="6"/>
      <c r="L492" s="10">
        <f t="shared" si="30"/>
        <v>0</v>
      </c>
      <c r="M492" t="s">
        <v>171</v>
      </c>
    </row>
    <row r="493" spans="1:13" hidden="1" outlineLevel="2" x14ac:dyDescent="0.25">
      <c r="A493" t="str">
        <f t="shared" si="28"/>
        <v>43005601090</v>
      </c>
      <c r="B493" t="s">
        <v>122</v>
      </c>
      <c r="C493" t="s">
        <v>186</v>
      </c>
      <c r="D493" s="3" t="s">
        <v>187</v>
      </c>
      <c r="E493" t="s">
        <v>123</v>
      </c>
      <c r="F493" s="4">
        <v>37004.43</v>
      </c>
      <c r="G493" s="6">
        <f t="shared" si="29"/>
        <v>-37004.43</v>
      </c>
      <c r="H493" s="6"/>
      <c r="I493" s="6"/>
      <c r="J493" s="6"/>
      <c r="K493" s="6"/>
      <c r="L493" s="10">
        <f t="shared" si="30"/>
        <v>0</v>
      </c>
      <c r="M493" t="s">
        <v>171</v>
      </c>
    </row>
    <row r="494" spans="1:13" hidden="1" outlineLevel="2" x14ac:dyDescent="0.25">
      <c r="A494" t="str">
        <f t="shared" ref="A494:A525" si="31">CONCATENATE(B494,C494)</f>
        <v>80023601090</v>
      </c>
      <c r="B494" t="s">
        <v>14</v>
      </c>
      <c r="C494" t="s">
        <v>186</v>
      </c>
      <c r="D494" s="3" t="s">
        <v>187</v>
      </c>
      <c r="E494" t="s">
        <v>15</v>
      </c>
      <c r="F494" s="4">
        <v>7966.39</v>
      </c>
      <c r="G494" s="6">
        <f t="shared" ref="G494:G525" si="32">-F494</f>
        <v>-7966.39</v>
      </c>
      <c r="H494" s="6"/>
      <c r="I494" s="6"/>
      <c r="J494" s="6"/>
      <c r="K494" s="6"/>
      <c r="L494" s="10">
        <f t="shared" ref="L494:L525" si="33">SUM(F494:J494)</f>
        <v>0</v>
      </c>
      <c r="M494" t="s">
        <v>171</v>
      </c>
    </row>
    <row r="495" spans="1:13" hidden="1" outlineLevel="2" x14ac:dyDescent="0.25">
      <c r="A495" t="str">
        <f t="shared" si="31"/>
        <v>80035601090</v>
      </c>
      <c r="B495" t="s">
        <v>16</v>
      </c>
      <c r="C495" t="s">
        <v>186</v>
      </c>
      <c r="D495" s="3" t="s">
        <v>187</v>
      </c>
      <c r="E495" t="s">
        <v>17</v>
      </c>
      <c r="F495" s="4">
        <v>4529.84</v>
      </c>
      <c r="G495" s="6">
        <f t="shared" si="32"/>
        <v>-4529.84</v>
      </c>
      <c r="H495" s="6"/>
      <c r="I495" s="6"/>
      <c r="J495" s="6"/>
      <c r="K495" s="6"/>
      <c r="L495" s="10">
        <f t="shared" si="33"/>
        <v>0</v>
      </c>
      <c r="M495" t="s">
        <v>171</v>
      </c>
    </row>
    <row r="496" spans="1:13" hidden="1" outlineLevel="2" x14ac:dyDescent="0.25">
      <c r="A496" t="str">
        <f t="shared" si="31"/>
        <v>80036601090</v>
      </c>
      <c r="B496" t="s">
        <v>26</v>
      </c>
      <c r="C496" t="s">
        <v>186</v>
      </c>
      <c r="D496" s="3" t="s">
        <v>187</v>
      </c>
      <c r="E496" t="s">
        <v>27</v>
      </c>
      <c r="F496" s="4">
        <v>12391.69</v>
      </c>
      <c r="G496" s="6">
        <f t="shared" si="32"/>
        <v>-12391.69</v>
      </c>
      <c r="H496" s="6"/>
      <c r="I496" s="6"/>
      <c r="J496" s="6"/>
      <c r="K496" s="6"/>
      <c r="L496" s="10">
        <f t="shared" si="33"/>
        <v>0</v>
      </c>
      <c r="M496" t="s">
        <v>171</v>
      </c>
    </row>
    <row r="497" spans="1:13" hidden="1" outlineLevel="2" x14ac:dyDescent="0.25">
      <c r="A497" t="str">
        <f t="shared" si="31"/>
        <v>80037601090</v>
      </c>
      <c r="B497" t="s">
        <v>18</v>
      </c>
      <c r="C497" t="s">
        <v>186</v>
      </c>
      <c r="D497" s="3" t="s">
        <v>187</v>
      </c>
      <c r="E497" t="s">
        <v>19</v>
      </c>
      <c r="F497" s="4">
        <v>5353.4800000000005</v>
      </c>
      <c r="G497" s="6">
        <f t="shared" si="32"/>
        <v>-5353.4800000000005</v>
      </c>
      <c r="H497" s="6"/>
      <c r="I497" s="6"/>
      <c r="J497" s="6"/>
      <c r="K497" s="6"/>
      <c r="L497" s="10">
        <f t="shared" si="33"/>
        <v>0</v>
      </c>
      <c r="M497" t="s">
        <v>171</v>
      </c>
    </row>
    <row r="498" spans="1:13" hidden="1" outlineLevel="2" x14ac:dyDescent="0.25">
      <c r="A498" t="str">
        <f t="shared" si="31"/>
        <v>10005601110</v>
      </c>
      <c r="B498" t="s">
        <v>68</v>
      </c>
      <c r="C498" t="s">
        <v>188</v>
      </c>
      <c r="D498" s="3" t="s">
        <v>189</v>
      </c>
      <c r="E498" t="s">
        <v>69</v>
      </c>
      <c r="F498" s="4">
        <v>809.94</v>
      </c>
      <c r="G498" s="6">
        <f t="shared" si="32"/>
        <v>-809.94</v>
      </c>
      <c r="H498" s="6"/>
      <c r="I498" s="6"/>
      <c r="J498" s="6"/>
      <c r="K498" s="6"/>
      <c r="L498" s="10">
        <f t="shared" si="33"/>
        <v>0</v>
      </c>
      <c r="M498" t="s">
        <v>171</v>
      </c>
    </row>
    <row r="499" spans="1:13" hidden="1" outlineLevel="2" x14ac:dyDescent="0.25">
      <c r="A499" t="str">
        <f t="shared" si="31"/>
        <v>78700601110</v>
      </c>
      <c r="B499" t="s">
        <v>128</v>
      </c>
      <c r="C499" t="s">
        <v>188</v>
      </c>
      <c r="D499" s="3" t="s">
        <v>189</v>
      </c>
      <c r="E499" t="s">
        <v>129</v>
      </c>
      <c r="F499" s="4">
        <v>2551.15</v>
      </c>
      <c r="G499" s="6">
        <f t="shared" si="32"/>
        <v>-2551.15</v>
      </c>
      <c r="H499" s="6"/>
      <c r="I499" s="6"/>
      <c r="J499" s="6"/>
      <c r="K499" s="6"/>
      <c r="L499" s="10">
        <f t="shared" si="33"/>
        <v>0</v>
      </c>
      <c r="M499" t="s">
        <v>171</v>
      </c>
    </row>
    <row r="500" spans="1:13" hidden="1" outlineLevel="2" x14ac:dyDescent="0.25">
      <c r="A500" t="str">
        <f t="shared" si="31"/>
        <v>23300601130</v>
      </c>
      <c r="B500" t="s">
        <v>116</v>
      </c>
      <c r="C500" t="s">
        <v>190</v>
      </c>
      <c r="D500" s="3" t="s">
        <v>191</v>
      </c>
      <c r="E500" t="s">
        <v>117</v>
      </c>
      <c r="F500" s="4">
        <v>594.41</v>
      </c>
      <c r="G500" s="6">
        <f t="shared" si="32"/>
        <v>-594.41</v>
      </c>
      <c r="H500" s="6"/>
      <c r="I500" s="6"/>
      <c r="J500" s="6"/>
      <c r="K500" s="6"/>
      <c r="L500" s="10">
        <f t="shared" si="33"/>
        <v>0</v>
      </c>
      <c r="M500" t="s">
        <v>171</v>
      </c>
    </row>
    <row r="501" spans="1:13" hidden="1" outlineLevel="2" x14ac:dyDescent="0.25">
      <c r="A501" t="str">
        <f t="shared" si="31"/>
        <v>10005601140</v>
      </c>
      <c r="B501" t="s">
        <v>68</v>
      </c>
      <c r="C501" t="s">
        <v>192</v>
      </c>
      <c r="D501" s="3" t="s">
        <v>193</v>
      </c>
      <c r="E501" t="s">
        <v>69</v>
      </c>
      <c r="F501" s="4">
        <v>18669.29</v>
      </c>
      <c r="G501" s="6">
        <f t="shared" si="32"/>
        <v>-18669.29</v>
      </c>
      <c r="H501" s="6"/>
      <c r="I501" s="6"/>
      <c r="J501" s="6"/>
      <c r="K501" s="6"/>
      <c r="L501" s="10">
        <f t="shared" si="33"/>
        <v>0</v>
      </c>
      <c r="M501" t="s">
        <v>171</v>
      </c>
    </row>
    <row r="502" spans="1:13" hidden="1" outlineLevel="2" x14ac:dyDescent="0.25">
      <c r="A502" t="str">
        <f t="shared" si="31"/>
        <v>80000601140</v>
      </c>
      <c r="B502" t="s">
        <v>30</v>
      </c>
      <c r="C502" t="s">
        <v>192</v>
      </c>
      <c r="D502" s="3" t="s">
        <v>193</v>
      </c>
      <c r="E502" t="s">
        <v>31</v>
      </c>
      <c r="F502" s="4">
        <v>108.67</v>
      </c>
      <c r="G502" s="6">
        <f t="shared" si="32"/>
        <v>-108.67</v>
      </c>
      <c r="H502" s="6"/>
      <c r="I502" s="6"/>
      <c r="J502" s="6"/>
      <c r="K502" s="6"/>
      <c r="L502" s="10">
        <f t="shared" si="33"/>
        <v>0</v>
      </c>
      <c r="M502" t="s">
        <v>171</v>
      </c>
    </row>
    <row r="503" spans="1:13" hidden="1" outlineLevel="2" x14ac:dyDescent="0.25">
      <c r="A503" t="str">
        <f t="shared" si="31"/>
        <v>10005602030</v>
      </c>
      <c r="B503" t="s">
        <v>68</v>
      </c>
      <c r="C503" t="s">
        <v>194</v>
      </c>
      <c r="D503" s="3" t="s">
        <v>195</v>
      </c>
      <c r="E503" t="s">
        <v>69</v>
      </c>
      <c r="F503" s="4">
        <v>3083.4</v>
      </c>
      <c r="G503" s="6">
        <f t="shared" si="32"/>
        <v>-3083.4</v>
      </c>
      <c r="H503" s="6"/>
      <c r="I503" s="6"/>
      <c r="J503" s="6"/>
      <c r="K503" s="6"/>
      <c r="L503" s="10">
        <f t="shared" si="33"/>
        <v>0</v>
      </c>
      <c r="M503" t="s">
        <v>171</v>
      </c>
    </row>
    <row r="504" spans="1:13" hidden="1" outlineLevel="2" x14ac:dyDescent="0.25">
      <c r="A504" t="str">
        <f t="shared" si="31"/>
        <v>43005602030</v>
      </c>
      <c r="B504" t="s">
        <v>122</v>
      </c>
      <c r="C504" t="s">
        <v>194</v>
      </c>
      <c r="D504" s="3" t="s">
        <v>195</v>
      </c>
      <c r="E504" t="s">
        <v>123</v>
      </c>
      <c r="F504" s="4">
        <v>7935.59</v>
      </c>
      <c r="G504" s="6">
        <f t="shared" si="32"/>
        <v>-7935.59</v>
      </c>
      <c r="H504" s="6"/>
      <c r="I504" s="6"/>
      <c r="J504" s="6"/>
      <c r="K504" s="6"/>
      <c r="L504" s="10">
        <f t="shared" si="33"/>
        <v>0</v>
      </c>
      <c r="M504" t="s">
        <v>171</v>
      </c>
    </row>
    <row r="505" spans="1:13" hidden="1" outlineLevel="2" x14ac:dyDescent="0.25">
      <c r="A505" t="str">
        <f t="shared" si="31"/>
        <v>80023602030</v>
      </c>
      <c r="B505" t="s">
        <v>14</v>
      </c>
      <c r="C505" t="s">
        <v>194</v>
      </c>
      <c r="D505" s="3" t="s">
        <v>195</v>
      </c>
      <c r="E505" t="s">
        <v>15</v>
      </c>
      <c r="F505" s="4">
        <v>179.84</v>
      </c>
      <c r="G505" s="6">
        <f t="shared" si="32"/>
        <v>-179.84</v>
      </c>
      <c r="H505" s="6"/>
      <c r="I505" s="6"/>
      <c r="J505" s="6"/>
      <c r="K505" s="6"/>
      <c r="L505" s="10">
        <f t="shared" si="33"/>
        <v>0</v>
      </c>
      <c r="M505" t="s">
        <v>171</v>
      </c>
    </row>
    <row r="506" spans="1:13" hidden="1" outlineLevel="2" x14ac:dyDescent="0.25">
      <c r="A506" t="str">
        <f t="shared" si="31"/>
        <v>80035602030</v>
      </c>
      <c r="B506" t="s">
        <v>16</v>
      </c>
      <c r="C506" t="s">
        <v>194</v>
      </c>
      <c r="D506" s="3" t="s">
        <v>195</v>
      </c>
      <c r="E506" t="s">
        <v>17</v>
      </c>
      <c r="F506" s="4">
        <v>17.13</v>
      </c>
      <c r="G506" s="6">
        <f t="shared" si="32"/>
        <v>-17.13</v>
      </c>
      <c r="H506" s="6"/>
      <c r="I506" s="6"/>
      <c r="J506" s="6"/>
      <c r="K506" s="6"/>
      <c r="L506" s="10">
        <f t="shared" si="33"/>
        <v>0</v>
      </c>
      <c r="M506" t="s">
        <v>171</v>
      </c>
    </row>
    <row r="507" spans="1:13" hidden="1" outlineLevel="2" x14ac:dyDescent="0.25">
      <c r="A507" t="str">
        <f t="shared" si="31"/>
        <v>80036602030</v>
      </c>
      <c r="B507" t="s">
        <v>26</v>
      </c>
      <c r="C507" t="s">
        <v>194</v>
      </c>
      <c r="D507" s="3" t="s">
        <v>195</v>
      </c>
      <c r="E507" t="s">
        <v>27</v>
      </c>
      <c r="F507" s="4">
        <v>653.76</v>
      </c>
      <c r="G507" s="6">
        <f t="shared" si="32"/>
        <v>-653.76</v>
      </c>
      <c r="H507" s="6"/>
      <c r="I507" s="6"/>
      <c r="J507" s="6"/>
      <c r="K507" s="6"/>
      <c r="L507" s="10">
        <f t="shared" si="33"/>
        <v>0</v>
      </c>
      <c r="M507" t="s">
        <v>171</v>
      </c>
    </row>
    <row r="508" spans="1:13" hidden="1" outlineLevel="2" x14ac:dyDescent="0.25">
      <c r="A508" t="str">
        <f t="shared" si="31"/>
        <v>80037602030</v>
      </c>
      <c r="B508" t="s">
        <v>18</v>
      </c>
      <c r="C508" t="s">
        <v>194</v>
      </c>
      <c r="D508" s="3" t="s">
        <v>195</v>
      </c>
      <c r="E508" t="s">
        <v>19</v>
      </c>
      <c r="F508" s="4">
        <v>35153.14</v>
      </c>
      <c r="G508" s="6">
        <f t="shared" si="32"/>
        <v>-35153.14</v>
      </c>
      <c r="H508" s="6"/>
      <c r="I508" s="6"/>
      <c r="J508" s="6"/>
      <c r="K508" s="6"/>
      <c r="L508" s="10">
        <f t="shared" si="33"/>
        <v>0</v>
      </c>
      <c r="M508" t="s">
        <v>171</v>
      </c>
    </row>
    <row r="509" spans="1:13" hidden="1" outlineLevel="2" x14ac:dyDescent="0.25">
      <c r="A509" t="str">
        <f t="shared" si="31"/>
        <v>43005602110</v>
      </c>
      <c r="B509" t="s">
        <v>122</v>
      </c>
      <c r="C509" t="s">
        <v>196</v>
      </c>
      <c r="D509" s="3" t="s">
        <v>197</v>
      </c>
      <c r="E509" t="s">
        <v>123</v>
      </c>
      <c r="F509" s="4">
        <v>29342.58</v>
      </c>
      <c r="G509" s="6">
        <f t="shared" si="32"/>
        <v>-29342.58</v>
      </c>
      <c r="H509" s="6"/>
      <c r="I509" s="6"/>
      <c r="J509" s="6"/>
      <c r="K509" s="6"/>
      <c r="L509" s="10">
        <f t="shared" si="33"/>
        <v>0</v>
      </c>
      <c r="M509" t="s">
        <v>171</v>
      </c>
    </row>
    <row r="510" spans="1:13" hidden="1" outlineLevel="2" x14ac:dyDescent="0.25">
      <c r="A510" t="str">
        <f t="shared" si="31"/>
        <v>80035602110</v>
      </c>
      <c r="B510" t="s">
        <v>16</v>
      </c>
      <c r="C510" t="s">
        <v>196</v>
      </c>
      <c r="D510" s="3" t="s">
        <v>197</v>
      </c>
      <c r="E510" t="s">
        <v>17</v>
      </c>
      <c r="F510" s="4">
        <v>463.67</v>
      </c>
      <c r="G510" s="6">
        <f t="shared" si="32"/>
        <v>-463.67</v>
      </c>
      <c r="H510" s="6"/>
      <c r="I510" s="6"/>
      <c r="J510" s="6"/>
      <c r="K510" s="6"/>
      <c r="L510" s="10">
        <f t="shared" si="33"/>
        <v>0</v>
      </c>
      <c r="M510" t="s">
        <v>171</v>
      </c>
    </row>
    <row r="511" spans="1:13" hidden="1" outlineLevel="2" x14ac:dyDescent="0.25">
      <c r="A511" t="str">
        <f t="shared" si="31"/>
        <v>80036602110</v>
      </c>
      <c r="B511" t="s">
        <v>26</v>
      </c>
      <c r="C511" t="s">
        <v>196</v>
      </c>
      <c r="D511" s="3" t="s">
        <v>197</v>
      </c>
      <c r="E511" t="s">
        <v>27</v>
      </c>
      <c r="F511" s="4">
        <v>288.14</v>
      </c>
      <c r="G511" s="6">
        <f t="shared" si="32"/>
        <v>-288.14</v>
      </c>
      <c r="H511" s="6"/>
      <c r="I511" s="6"/>
      <c r="J511" s="6"/>
      <c r="K511" s="6"/>
      <c r="L511" s="10">
        <f t="shared" si="33"/>
        <v>0</v>
      </c>
      <c r="M511" t="s">
        <v>171</v>
      </c>
    </row>
    <row r="512" spans="1:13" hidden="1" outlineLevel="2" x14ac:dyDescent="0.25">
      <c r="A512" t="str">
        <f t="shared" si="31"/>
        <v>80037602110</v>
      </c>
      <c r="B512" t="s">
        <v>18</v>
      </c>
      <c r="C512" t="s">
        <v>196</v>
      </c>
      <c r="D512" s="3" t="s">
        <v>197</v>
      </c>
      <c r="E512" t="s">
        <v>19</v>
      </c>
      <c r="F512" s="4">
        <v>244.1</v>
      </c>
      <c r="G512" s="6">
        <f t="shared" si="32"/>
        <v>-244.1</v>
      </c>
      <c r="H512" s="6"/>
      <c r="I512" s="6"/>
      <c r="J512" s="6"/>
      <c r="K512" s="6"/>
      <c r="L512" s="10">
        <f t="shared" si="33"/>
        <v>0</v>
      </c>
      <c r="M512" t="s">
        <v>171</v>
      </c>
    </row>
    <row r="513" spans="1:13" hidden="1" outlineLevel="2" x14ac:dyDescent="0.25">
      <c r="A513" t="str">
        <f t="shared" si="31"/>
        <v>10005602130</v>
      </c>
      <c r="B513" t="s">
        <v>68</v>
      </c>
      <c r="C513" t="s">
        <v>198</v>
      </c>
      <c r="D513" s="3" t="s">
        <v>199</v>
      </c>
      <c r="E513" t="s">
        <v>69</v>
      </c>
      <c r="F513" s="4">
        <v>65.710000000000008</v>
      </c>
      <c r="G513" s="6">
        <f t="shared" si="32"/>
        <v>-65.710000000000008</v>
      </c>
      <c r="H513" s="6"/>
      <c r="I513" s="6"/>
      <c r="J513" s="6"/>
      <c r="K513" s="6"/>
      <c r="L513" s="10">
        <f t="shared" si="33"/>
        <v>0</v>
      </c>
      <c r="M513" t="s">
        <v>171</v>
      </c>
    </row>
    <row r="514" spans="1:13" hidden="1" outlineLevel="2" x14ac:dyDescent="0.25">
      <c r="A514" t="str">
        <f t="shared" si="31"/>
        <v>78700602130</v>
      </c>
      <c r="B514" t="s">
        <v>128</v>
      </c>
      <c r="C514" t="s">
        <v>198</v>
      </c>
      <c r="D514" s="3" t="s">
        <v>199</v>
      </c>
      <c r="E514" t="s">
        <v>129</v>
      </c>
      <c r="F514" s="4">
        <v>1545.25</v>
      </c>
      <c r="G514" s="6">
        <f t="shared" si="32"/>
        <v>-1545.25</v>
      </c>
      <c r="H514" s="6"/>
      <c r="I514" s="6"/>
      <c r="J514" s="6"/>
      <c r="K514" s="6"/>
      <c r="L514" s="10">
        <f t="shared" si="33"/>
        <v>0</v>
      </c>
      <c r="M514" t="s">
        <v>171</v>
      </c>
    </row>
    <row r="515" spans="1:13" hidden="1" outlineLevel="2" x14ac:dyDescent="0.25">
      <c r="A515" t="str">
        <f t="shared" si="31"/>
        <v>23300602150</v>
      </c>
      <c r="B515" t="s">
        <v>116</v>
      </c>
      <c r="C515" t="s">
        <v>200</v>
      </c>
      <c r="D515" s="3" t="s">
        <v>201</v>
      </c>
      <c r="E515" t="s">
        <v>117</v>
      </c>
      <c r="F515" s="4">
        <v>1120.5</v>
      </c>
      <c r="G515" s="6">
        <f t="shared" si="32"/>
        <v>-1120.5</v>
      </c>
      <c r="H515" s="6"/>
      <c r="I515" s="6"/>
      <c r="J515" s="6"/>
      <c r="K515" s="6"/>
      <c r="L515" s="10">
        <f t="shared" si="33"/>
        <v>0</v>
      </c>
      <c r="M515" t="s">
        <v>171</v>
      </c>
    </row>
    <row r="516" spans="1:13" hidden="1" outlineLevel="2" x14ac:dyDescent="0.25">
      <c r="A516" t="str">
        <f t="shared" si="31"/>
        <v>43005602150</v>
      </c>
      <c r="B516" t="s">
        <v>122</v>
      </c>
      <c r="C516" t="s">
        <v>200</v>
      </c>
      <c r="D516" s="3" t="s">
        <v>201</v>
      </c>
      <c r="E516" t="s">
        <v>123</v>
      </c>
      <c r="F516" s="4">
        <v>1633.58</v>
      </c>
      <c r="G516" s="6">
        <f t="shared" si="32"/>
        <v>-1633.58</v>
      </c>
      <c r="H516" s="6"/>
      <c r="I516" s="6"/>
      <c r="J516" s="6"/>
      <c r="K516" s="6"/>
      <c r="L516" s="10">
        <f t="shared" si="33"/>
        <v>0</v>
      </c>
      <c r="M516" t="s">
        <v>171</v>
      </c>
    </row>
    <row r="517" spans="1:13" hidden="1" outlineLevel="2" x14ac:dyDescent="0.25">
      <c r="A517" t="str">
        <f t="shared" si="31"/>
        <v>10005602160</v>
      </c>
      <c r="B517" t="s">
        <v>68</v>
      </c>
      <c r="C517" t="s">
        <v>202</v>
      </c>
      <c r="D517" s="3" t="s">
        <v>203</v>
      </c>
      <c r="E517" t="s">
        <v>69</v>
      </c>
      <c r="F517" s="4">
        <v>415.8</v>
      </c>
      <c r="G517" s="6">
        <f t="shared" si="32"/>
        <v>-415.8</v>
      </c>
      <c r="H517" s="6"/>
      <c r="I517" s="6"/>
      <c r="J517" s="6"/>
      <c r="K517" s="6"/>
      <c r="L517" s="10">
        <f t="shared" si="33"/>
        <v>0</v>
      </c>
      <c r="M517" t="s">
        <v>171</v>
      </c>
    </row>
    <row r="518" spans="1:13" hidden="1" outlineLevel="2" x14ac:dyDescent="0.25">
      <c r="A518" t="str">
        <f t="shared" si="31"/>
        <v>10005603030</v>
      </c>
      <c r="B518" t="s">
        <v>68</v>
      </c>
      <c r="C518" t="s">
        <v>204</v>
      </c>
      <c r="D518" s="3" t="s">
        <v>205</v>
      </c>
      <c r="E518" t="s">
        <v>69</v>
      </c>
      <c r="F518" s="4">
        <v>-2660.94</v>
      </c>
      <c r="G518" s="6">
        <f t="shared" si="32"/>
        <v>2660.94</v>
      </c>
      <c r="H518" s="6"/>
      <c r="I518" s="6"/>
      <c r="J518" s="6"/>
      <c r="K518" s="6"/>
      <c r="L518" s="10">
        <f t="shared" si="33"/>
        <v>0</v>
      </c>
      <c r="M518" t="s">
        <v>171</v>
      </c>
    </row>
    <row r="519" spans="1:13" hidden="1" outlineLevel="2" x14ac:dyDescent="0.25">
      <c r="A519" t="str">
        <f t="shared" si="31"/>
        <v>23300603030</v>
      </c>
      <c r="B519" t="s">
        <v>116</v>
      </c>
      <c r="C519" t="s">
        <v>204</v>
      </c>
      <c r="D519" s="3" t="s">
        <v>205</v>
      </c>
      <c r="E519" t="s">
        <v>117</v>
      </c>
      <c r="F519" s="4">
        <v>-1265.55</v>
      </c>
      <c r="G519" s="6">
        <f t="shared" si="32"/>
        <v>1265.55</v>
      </c>
      <c r="H519" s="6"/>
      <c r="I519" s="6"/>
      <c r="J519" s="6"/>
      <c r="K519" s="6"/>
      <c r="L519" s="10">
        <f t="shared" si="33"/>
        <v>0</v>
      </c>
      <c r="M519" t="s">
        <v>171</v>
      </c>
    </row>
    <row r="520" spans="1:13" hidden="1" outlineLevel="2" x14ac:dyDescent="0.25">
      <c r="A520" t="str">
        <f t="shared" si="31"/>
        <v>43005603030</v>
      </c>
      <c r="B520" t="s">
        <v>122</v>
      </c>
      <c r="C520" t="s">
        <v>204</v>
      </c>
      <c r="D520" s="3" t="s">
        <v>205</v>
      </c>
      <c r="E520" t="s">
        <v>123</v>
      </c>
      <c r="F520" s="4">
        <v>577.68000000000006</v>
      </c>
      <c r="G520" s="6">
        <f t="shared" si="32"/>
        <v>-577.68000000000006</v>
      </c>
      <c r="H520" s="6"/>
      <c r="I520" s="6"/>
      <c r="J520" s="6"/>
      <c r="K520" s="6"/>
      <c r="L520" s="10">
        <f t="shared" si="33"/>
        <v>0</v>
      </c>
      <c r="M520" t="s">
        <v>171</v>
      </c>
    </row>
    <row r="521" spans="1:13" hidden="1" outlineLevel="2" x14ac:dyDescent="0.25">
      <c r="A521" t="str">
        <f t="shared" si="31"/>
        <v>78700603030</v>
      </c>
      <c r="B521" t="s">
        <v>128</v>
      </c>
      <c r="C521" t="s">
        <v>204</v>
      </c>
      <c r="D521" s="3" t="s">
        <v>205</v>
      </c>
      <c r="E521" t="s">
        <v>129</v>
      </c>
      <c r="F521" s="4">
        <v>-2230.0500000000002</v>
      </c>
      <c r="G521" s="6">
        <f t="shared" si="32"/>
        <v>2230.0500000000002</v>
      </c>
      <c r="H521" s="6"/>
      <c r="I521" s="6"/>
      <c r="J521" s="6"/>
      <c r="K521" s="6"/>
      <c r="L521" s="10">
        <f t="shared" si="33"/>
        <v>0</v>
      </c>
      <c r="M521" t="s">
        <v>171</v>
      </c>
    </row>
    <row r="522" spans="1:13" hidden="1" outlineLevel="2" x14ac:dyDescent="0.25">
      <c r="A522" t="str">
        <f t="shared" si="31"/>
        <v>80000603030</v>
      </c>
      <c r="B522" t="s">
        <v>30</v>
      </c>
      <c r="C522" t="s">
        <v>204</v>
      </c>
      <c r="D522" s="3" t="s">
        <v>205</v>
      </c>
      <c r="E522" t="s">
        <v>31</v>
      </c>
      <c r="F522" s="4">
        <v>-2732.19</v>
      </c>
      <c r="G522" s="6">
        <f t="shared" si="32"/>
        <v>2732.19</v>
      </c>
      <c r="H522" s="6"/>
      <c r="I522" s="6"/>
      <c r="J522" s="6"/>
      <c r="K522" s="6"/>
      <c r="L522" s="10">
        <f t="shared" si="33"/>
        <v>0</v>
      </c>
      <c r="M522" t="s">
        <v>171</v>
      </c>
    </row>
    <row r="523" spans="1:13" hidden="1" outlineLevel="2" x14ac:dyDescent="0.25">
      <c r="A523" t="str">
        <f t="shared" si="31"/>
        <v>80023603030</v>
      </c>
      <c r="B523" t="s">
        <v>14</v>
      </c>
      <c r="C523" t="s">
        <v>204</v>
      </c>
      <c r="D523" s="3" t="s">
        <v>205</v>
      </c>
      <c r="E523" t="s">
        <v>15</v>
      </c>
      <c r="F523" s="4">
        <v>2532.31</v>
      </c>
      <c r="G523" s="6">
        <f t="shared" si="32"/>
        <v>-2532.31</v>
      </c>
      <c r="H523" s="6"/>
      <c r="I523" s="6"/>
      <c r="J523" s="6"/>
      <c r="K523" s="6"/>
      <c r="L523" s="10">
        <f t="shared" si="33"/>
        <v>0</v>
      </c>
      <c r="M523" t="s">
        <v>171</v>
      </c>
    </row>
    <row r="524" spans="1:13" hidden="1" outlineLevel="2" x14ac:dyDescent="0.25">
      <c r="A524" t="str">
        <f t="shared" si="31"/>
        <v>80035603030</v>
      </c>
      <c r="B524" t="s">
        <v>16</v>
      </c>
      <c r="C524" t="s">
        <v>204</v>
      </c>
      <c r="D524" s="3" t="s">
        <v>205</v>
      </c>
      <c r="E524" t="s">
        <v>17</v>
      </c>
      <c r="F524" s="4">
        <v>-5008.05</v>
      </c>
      <c r="G524" s="6">
        <f t="shared" si="32"/>
        <v>5008.05</v>
      </c>
      <c r="H524" s="6"/>
      <c r="I524" s="6"/>
      <c r="J524" s="6"/>
      <c r="K524" s="6"/>
      <c r="L524" s="10">
        <f t="shared" si="33"/>
        <v>0</v>
      </c>
      <c r="M524" t="s">
        <v>171</v>
      </c>
    </row>
    <row r="525" spans="1:13" hidden="1" outlineLevel="2" x14ac:dyDescent="0.25">
      <c r="A525" t="str">
        <f t="shared" si="31"/>
        <v>80036603030</v>
      </c>
      <c r="B525" t="s">
        <v>26</v>
      </c>
      <c r="C525" t="s">
        <v>204</v>
      </c>
      <c r="D525" s="3" t="s">
        <v>205</v>
      </c>
      <c r="E525" t="s">
        <v>27</v>
      </c>
      <c r="F525" s="4">
        <v>6379.68</v>
      </c>
      <c r="G525" s="6">
        <f t="shared" si="32"/>
        <v>-6379.68</v>
      </c>
      <c r="H525" s="6"/>
      <c r="I525" s="6"/>
      <c r="J525" s="6"/>
      <c r="K525" s="6"/>
      <c r="L525" s="10">
        <f t="shared" si="33"/>
        <v>0</v>
      </c>
      <c r="M525" t="s">
        <v>171</v>
      </c>
    </row>
    <row r="526" spans="1:13" hidden="1" outlineLevel="2" x14ac:dyDescent="0.25">
      <c r="A526" t="str">
        <f t="shared" ref="A526:A557" si="34">CONCATENATE(B526,C526)</f>
        <v>80037603030</v>
      </c>
      <c r="B526" t="s">
        <v>18</v>
      </c>
      <c r="C526" t="s">
        <v>204</v>
      </c>
      <c r="D526" s="3" t="s">
        <v>205</v>
      </c>
      <c r="E526" t="s">
        <v>19</v>
      </c>
      <c r="F526" s="4">
        <v>6443.21</v>
      </c>
      <c r="G526" s="6">
        <f t="shared" ref="G526:G557" si="35">-F526</f>
        <v>-6443.21</v>
      </c>
      <c r="H526" s="6"/>
      <c r="I526" s="6"/>
      <c r="J526" s="6"/>
      <c r="K526" s="6"/>
      <c r="L526" s="10">
        <f t="shared" ref="L526:L557" si="36">SUM(F526:J526)</f>
        <v>0</v>
      </c>
      <c r="M526" t="s">
        <v>171</v>
      </c>
    </row>
    <row r="527" spans="1:13" hidden="1" outlineLevel="2" x14ac:dyDescent="0.25">
      <c r="A527" t="str">
        <f t="shared" si="34"/>
        <v>81205603030</v>
      </c>
      <c r="B527" t="s">
        <v>132</v>
      </c>
      <c r="C527" t="s">
        <v>204</v>
      </c>
      <c r="D527" s="3" t="s">
        <v>205</v>
      </c>
      <c r="E527" t="s">
        <v>133</v>
      </c>
      <c r="F527" s="4">
        <v>113677.68000000001</v>
      </c>
      <c r="G527" s="6">
        <f t="shared" si="35"/>
        <v>-113677.68000000001</v>
      </c>
      <c r="H527" s="6"/>
      <c r="I527" s="6"/>
      <c r="J527" s="6"/>
      <c r="K527" s="6"/>
      <c r="L527" s="10">
        <f t="shared" si="36"/>
        <v>0</v>
      </c>
      <c r="M527" t="s">
        <v>171</v>
      </c>
    </row>
    <row r="528" spans="1:13" hidden="1" outlineLevel="2" x14ac:dyDescent="0.25">
      <c r="A528" t="str">
        <f t="shared" si="34"/>
        <v>78700603100</v>
      </c>
      <c r="B528" t="s">
        <v>128</v>
      </c>
      <c r="C528" t="s">
        <v>206</v>
      </c>
      <c r="D528" s="3" t="s">
        <v>207</v>
      </c>
      <c r="E528" t="s">
        <v>129</v>
      </c>
      <c r="F528" s="4">
        <v>345.54</v>
      </c>
      <c r="G528" s="6">
        <f t="shared" si="35"/>
        <v>-345.54</v>
      </c>
      <c r="H528" s="6"/>
      <c r="I528" s="6"/>
      <c r="J528" s="6"/>
      <c r="K528" s="6"/>
      <c r="L528" s="10">
        <f t="shared" si="36"/>
        <v>0</v>
      </c>
      <c r="M528" t="s">
        <v>171</v>
      </c>
    </row>
    <row r="529" spans="1:13" hidden="1" outlineLevel="2" x14ac:dyDescent="0.25">
      <c r="A529" t="str">
        <f t="shared" si="34"/>
        <v>81205603100</v>
      </c>
      <c r="B529" t="s">
        <v>132</v>
      </c>
      <c r="C529" t="s">
        <v>206</v>
      </c>
      <c r="D529" s="3" t="s">
        <v>207</v>
      </c>
      <c r="E529" t="s">
        <v>133</v>
      </c>
      <c r="F529" s="4">
        <v>1105.6500000000001</v>
      </c>
      <c r="G529" s="6">
        <f t="shared" si="35"/>
        <v>-1105.6500000000001</v>
      </c>
      <c r="H529" s="6"/>
      <c r="I529" s="6"/>
      <c r="J529" s="6"/>
      <c r="K529" s="6"/>
      <c r="L529" s="10">
        <f t="shared" si="36"/>
        <v>0</v>
      </c>
      <c r="M529" t="s">
        <v>171</v>
      </c>
    </row>
    <row r="530" spans="1:13" hidden="1" outlineLevel="2" x14ac:dyDescent="0.25">
      <c r="A530" t="str">
        <f t="shared" si="34"/>
        <v>43005603110</v>
      </c>
      <c r="B530" t="s">
        <v>122</v>
      </c>
      <c r="C530" t="s">
        <v>208</v>
      </c>
      <c r="D530" s="3" t="s">
        <v>209</v>
      </c>
      <c r="E530" t="s">
        <v>123</v>
      </c>
      <c r="F530" s="4">
        <v>22202.25</v>
      </c>
      <c r="G530" s="6">
        <f t="shared" si="35"/>
        <v>-22202.25</v>
      </c>
      <c r="H530" s="6"/>
      <c r="I530" s="6"/>
      <c r="J530" s="6"/>
      <c r="K530" s="6"/>
      <c r="L530" s="10">
        <f t="shared" si="36"/>
        <v>0</v>
      </c>
      <c r="M530" t="s">
        <v>171</v>
      </c>
    </row>
    <row r="531" spans="1:13" hidden="1" outlineLevel="2" x14ac:dyDescent="0.25">
      <c r="A531" t="str">
        <f t="shared" si="34"/>
        <v>80023603110</v>
      </c>
      <c r="B531" t="s">
        <v>14</v>
      </c>
      <c r="C531" t="s">
        <v>208</v>
      </c>
      <c r="D531" s="3" t="s">
        <v>209</v>
      </c>
      <c r="E531" t="s">
        <v>15</v>
      </c>
      <c r="F531" s="4">
        <v>17447.82</v>
      </c>
      <c r="G531" s="6">
        <f t="shared" si="35"/>
        <v>-17447.82</v>
      </c>
      <c r="H531" s="6"/>
      <c r="I531" s="6"/>
      <c r="J531" s="6"/>
      <c r="K531" s="6"/>
      <c r="L531" s="10">
        <f t="shared" si="36"/>
        <v>0</v>
      </c>
      <c r="M531" t="s">
        <v>171</v>
      </c>
    </row>
    <row r="532" spans="1:13" hidden="1" outlineLevel="2" x14ac:dyDescent="0.25">
      <c r="A532" t="str">
        <f t="shared" si="34"/>
        <v>80035603110</v>
      </c>
      <c r="B532" t="s">
        <v>16</v>
      </c>
      <c r="C532" t="s">
        <v>208</v>
      </c>
      <c r="D532" s="3" t="s">
        <v>209</v>
      </c>
      <c r="E532" t="s">
        <v>17</v>
      </c>
      <c r="F532" s="4">
        <v>19651.38</v>
      </c>
      <c r="G532" s="6">
        <f t="shared" si="35"/>
        <v>-19651.38</v>
      </c>
      <c r="H532" s="6"/>
      <c r="I532" s="6"/>
      <c r="J532" s="6"/>
      <c r="K532" s="6"/>
      <c r="L532" s="10">
        <f t="shared" si="36"/>
        <v>0</v>
      </c>
      <c r="M532" t="s">
        <v>171</v>
      </c>
    </row>
    <row r="533" spans="1:13" hidden="1" outlineLevel="2" x14ac:dyDescent="0.25">
      <c r="A533" t="str">
        <f t="shared" si="34"/>
        <v>80036603110</v>
      </c>
      <c r="B533" t="s">
        <v>26</v>
      </c>
      <c r="C533" t="s">
        <v>208</v>
      </c>
      <c r="D533" s="3" t="s">
        <v>209</v>
      </c>
      <c r="E533" t="s">
        <v>27</v>
      </c>
      <c r="F533" s="4">
        <v>12719.44</v>
      </c>
      <c r="G533" s="6">
        <f t="shared" si="35"/>
        <v>-12719.44</v>
      </c>
      <c r="H533" s="6"/>
      <c r="I533" s="6"/>
      <c r="J533" s="6"/>
      <c r="K533" s="6"/>
      <c r="L533" s="10">
        <f t="shared" si="36"/>
        <v>0</v>
      </c>
      <c r="M533" t="s">
        <v>171</v>
      </c>
    </row>
    <row r="534" spans="1:13" hidden="1" outlineLevel="2" x14ac:dyDescent="0.25">
      <c r="A534" t="str">
        <f t="shared" si="34"/>
        <v>80037603110</v>
      </c>
      <c r="B534" t="s">
        <v>18</v>
      </c>
      <c r="C534" t="s">
        <v>208</v>
      </c>
      <c r="D534" s="3" t="s">
        <v>209</v>
      </c>
      <c r="E534" t="s">
        <v>19</v>
      </c>
      <c r="F534" s="4">
        <v>10372.290000000001</v>
      </c>
      <c r="G534" s="6">
        <f t="shared" si="35"/>
        <v>-10372.290000000001</v>
      </c>
      <c r="H534" s="6"/>
      <c r="I534" s="6"/>
      <c r="J534" s="6"/>
      <c r="K534" s="6"/>
      <c r="L534" s="10">
        <f t="shared" si="36"/>
        <v>0</v>
      </c>
      <c r="M534" t="s">
        <v>171</v>
      </c>
    </row>
    <row r="535" spans="1:13" hidden="1" outlineLevel="2" x14ac:dyDescent="0.25">
      <c r="A535" t="str">
        <f t="shared" si="34"/>
        <v>81205603110</v>
      </c>
      <c r="B535" t="s">
        <v>132</v>
      </c>
      <c r="C535" t="s">
        <v>208</v>
      </c>
      <c r="D535" s="3" t="s">
        <v>209</v>
      </c>
      <c r="E535" t="s">
        <v>133</v>
      </c>
      <c r="F535" s="4">
        <v>127206.63</v>
      </c>
      <c r="G535" s="6">
        <f t="shared" si="35"/>
        <v>-127206.63</v>
      </c>
      <c r="H535" s="6"/>
      <c r="I535" s="6"/>
      <c r="J535" s="6"/>
      <c r="K535" s="6"/>
      <c r="L535" s="10">
        <f t="shared" si="36"/>
        <v>0</v>
      </c>
      <c r="M535" t="s">
        <v>171</v>
      </c>
    </row>
    <row r="536" spans="1:13" hidden="1" outlineLevel="2" x14ac:dyDescent="0.25">
      <c r="A536" t="str">
        <f t="shared" si="34"/>
        <v>80000603120</v>
      </c>
      <c r="B536" t="s">
        <v>30</v>
      </c>
      <c r="C536" t="s">
        <v>210</v>
      </c>
      <c r="D536" s="3" t="s">
        <v>211</v>
      </c>
      <c r="E536" t="s">
        <v>31</v>
      </c>
      <c r="F536" s="4">
        <v>1080</v>
      </c>
      <c r="G536" s="6">
        <f t="shared" si="35"/>
        <v>-1080</v>
      </c>
      <c r="H536" s="6"/>
      <c r="I536" s="6"/>
      <c r="J536" s="6"/>
      <c r="K536" s="6"/>
      <c r="L536" s="10">
        <f t="shared" si="36"/>
        <v>0</v>
      </c>
      <c r="M536" t="s">
        <v>171</v>
      </c>
    </row>
    <row r="537" spans="1:13" hidden="1" outlineLevel="2" x14ac:dyDescent="0.25">
      <c r="A537" t="str">
        <f t="shared" si="34"/>
        <v>81205603120</v>
      </c>
      <c r="B537" t="s">
        <v>132</v>
      </c>
      <c r="C537" t="s">
        <v>210</v>
      </c>
      <c r="D537" s="3" t="s">
        <v>211</v>
      </c>
      <c r="E537" t="s">
        <v>133</v>
      </c>
      <c r="F537" s="4">
        <v>4368</v>
      </c>
      <c r="G537" s="6">
        <f t="shared" si="35"/>
        <v>-4368</v>
      </c>
      <c r="H537" s="6"/>
      <c r="I537" s="6"/>
      <c r="J537" s="6"/>
      <c r="K537" s="6"/>
      <c r="L537" s="10">
        <f t="shared" si="36"/>
        <v>0</v>
      </c>
      <c r="M537" t="s">
        <v>171</v>
      </c>
    </row>
    <row r="538" spans="1:13" hidden="1" outlineLevel="2" x14ac:dyDescent="0.25">
      <c r="A538" t="str">
        <f t="shared" si="34"/>
        <v>10005603130</v>
      </c>
      <c r="B538" t="s">
        <v>68</v>
      </c>
      <c r="C538" t="s">
        <v>212</v>
      </c>
      <c r="D538" s="3" t="s">
        <v>213</v>
      </c>
      <c r="E538" t="s">
        <v>69</v>
      </c>
      <c r="F538" s="4">
        <v>2124.39</v>
      </c>
      <c r="G538" s="6">
        <f t="shared" si="35"/>
        <v>-2124.39</v>
      </c>
      <c r="H538" s="6"/>
      <c r="I538" s="6"/>
      <c r="J538" s="6"/>
      <c r="K538" s="6"/>
      <c r="L538" s="10">
        <f t="shared" si="36"/>
        <v>0</v>
      </c>
      <c r="M538" t="s">
        <v>171</v>
      </c>
    </row>
    <row r="539" spans="1:13" hidden="1" outlineLevel="2" x14ac:dyDescent="0.25">
      <c r="A539" t="str">
        <f t="shared" si="34"/>
        <v>23300603130</v>
      </c>
      <c r="B539" t="s">
        <v>116</v>
      </c>
      <c r="C539" t="s">
        <v>212</v>
      </c>
      <c r="D539" s="3" t="s">
        <v>213</v>
      </c>
      <c r="E539" t="s">
        <v>117</v>
      </c>
      <c r="F539" s="4">
        <v>1013.25</v>
      </c>
      <c r="G539" s="6">
        <f t="shared" si="35"/>
        <v>-1013.25</v>
      </c>
      <c r="H539" s="6"/>
      <c r="I539" s="6"/>
      <c r="J539" s="6"/>
      <c r="K539" s="6"/>
      <c r="L539" s="10">
        <f t="shared" si="36"/>
        <v>0</v>
      </c>
      <c r="M539" t="s">
        <v>171</v>
      </c>
    </row>
    <row r="540" spans="1:13" hidden="1" outlineLevel="2" x14ac:dyDescent="0.25">
      <c r="A540" t="str">
        <f t="shared" si="34"/>
        <v>78700603130</v>
      </c>
      <c r="B540" t="s">
        <v>128</v>
      </c>
      <c r="C540" t="s">
        <v>212</v>
      </c>
      <c r="D540" s="3" t="s">
        <v>213</v>
      </c>
      <c r="E540" t="s">
        <v>129</v>
      </c>
      <c r="F540" s="4">
        <v>2876.02</v>
      </c>
      <c r="G540" s="6">
        <f t="shared" si="35"/>
        <v>-2876.02</v>
      </c>
      <c r="H540" s="6"/>
      <c r="I540" s="6"/>
      <c r="J540" s="6"/>
      <c r="K540" s="6"/>
      <c r="L540" s="10">
        <f t="shared" si="36"/>
        <v>0</v>
      </c>
      <c r="M540" t="s">
        <v>171</v>
      </c>
    </row>
    <row r="541" spans="1:13" hidden="1" outlineLevel="2" x14ac:dyDescent="0.25">
      <c r="A541" t="str">
        <f t="shared" si="34"/>
        <v>80036603130</v>
      </c>
      <c r="B541" t="s">
        <v>26</v>
      </c>
      <c r="C541" t="s">
        <v>212</v>
      </c>
      <c r="D541" s="3" t="s">
        <v>213</v>
      </c>
      <c r="E541" t="s">
        <v>27</v>
      </c>
      <c r="F541" s="4">
        <v>0.6</v>
      </c>
      <c r="G541" s="6">
        <f t="shared" si="35"/>
        <v>-0.6</v>
      </c>
      <c r="H541" s="6"/>
      <c r="I541" s="6"/>
      <c r="J541" s="6"/>
      <c r="K541" s="6"/>
      <c r="L541" s="10">
        <f t="shared" si="36"/>
        <v>0</v>
      </c>
      <c r="M541" t="s">
        <v>171</v>
      </c>
    </row>
    <row r="542" spans="1:13" hidden="1" outlineLevel="2" x14ac:dyDescent="0.25">
      <c r="A542" t="str">
        <f t="shared" si="34"/>
        <v>81205603130</v>
      </c>
      <c r="B542" t="s">
        <v>132</v>
      </c>
      <c r="C542" t="s">
        <v>212</v>
      </c>
      <c r="D542" s="3" t="s">
        <v>213</v>
      </c>
      <c r="E542" t="s">
        <v>133</v>
      </c>
      <c r="F542" s="4">
        <v>21609.9</v>
      </c>
      <c r="G542" s="6">
        <f t="shared" si="35"/>
        <v>-21609.9</v>
      </c>
      <c r="H542" s="6"/>
      <c r="I542" s="6"/>
      <c r="J542" s="6"/>
      <c r="K542" s="6"/>
      <c r="L542" s="10">
        <f t="shared" si="36"/>
        <v>0</v>
      </c>
      <c r="M542" t="s">
        <v>171</v>
      </c>
    </row>
    <row r="543" spans="1:13" hidden="1" outlineLevel="2" x14ac:dyDescent="0.25">
      <c r="A543" t="str">
        <f t="shared" si="34"/>
        <v>23300603150</v>
      </c>
      <c r="B543" t="s">
        <v>116</v>
      </c>
      <c r="C543" t="s">
        <v>214</v>
      </c>
      <c r="D543" s="3" t="s">
        <v>215</v>
      </c>
      <c r="E543" t="s">
        <v>117</v>
      </c>
      <c r="F543" s="4">
        <v>441.69</v>
      </c>
      <c r="G543" s="6">
        <f t="shared" si="35"/>
        <v>-441.69</v>
      </c>
      <c r="H543" s="6"/>
      <c r="I543" s="6"/>
      <c r="J543" s="6"/>
      <c r="K543" s="6"/>
      <c r="L543" s="10">
        <f t="shared" si="36"/>
        <v>0</v>
      </c>
      <c r="M543" t="s">
        <v>171</v>
      </c>
    </row>
    <row r="544" spans="1:13" hidden="1" outlineLevel="2" x14ac:dyDescent="0.25">
      <c r="A544" t="str">
        <f t="shared" si="34"/>
        <v>43005603150</v>
      </c>
      <c r="B544" t="s">
        <v>122</v>
      </c>
      <c r="C544" t="s">
        <v>214</v>
      </c>
      <c r="D544" s="3" t="s">
        <v>215</v>
      </c>
      <c r="E544" t="s">
        <v>123</v>
      </c>
      <c r="F544" s="4">
        <v>140.61000000000001</v>
      </c>
      <c r="G544" s="6">
        <f t="shared" si="35"/>
        <v>-140.61000000000001</v>
      </c>
      <c r="H544" s="6"/>
      <c r="I544" s="6"/>
      <c r="J544" s="6"/>
      <c r="K544" s="6"/>
      <c r="L544" s="10">
        <f t="shared" si="36"/>
        <v>0</v>
      </c>
      <c r="M544" t="s">
        <v>171</v>
      </c>
    </row>
    <row r="545" spans="1:13" hidden="1" outlineLevel="2" x14ac:dyDescent="0.25">
      <c r="A545" t="str">
        <f t="shared" si="34"/>
        <v>80000603150</v>
      </c>
      <c r="B545" t="s">
        <v>30</v>
      </c>
      <c r="C545" t="s">
        <v>214</v>
      </c>
      <c r="D545" s="3" t="s">
        <v>215</v>
      </c>
      <c r="E545" t="s">
        <v>31</v>
      </c>
      <c r="F545" s="4">
        <v>887.25</v>
      </c>
      <c r="G545" s="6">
        <f t="shared" si="35"/>
        <v>-887.25</v>
      </c>
      <c r="H545" s="6"/>
      <c r="I545" s="6"/>
      <c r="J545" s="6"/>
      <c r="K545" s="6"/>
      <c r="L545" s="10">
        <f t="shared" si="36"/>
        <v>0</v>
      </c>
      <c r="M545" t="s">
        <v>171</v>
      </c>
    </row>
    <row r="546" spans="1:13" hidden="1" outlineLevel="2" x14ac:dyDescent="0.25">
      <c r="A546" t="str">
        <f t="shared" si="34"/>
        <v>81205603150</v>
      </c>
      <c r="B546" t="s">
        <v>132</v>
      </c>
      <c r="C546" t="s">
        <v>214</v>
      </c>
      <c r="D546" s="3" t="s">
        <v>215</v>
      </c>
      <c r="E546" t="s">
        <v>133</v>
      </c>
      <c r="F546" s="4">
        <v>7015.71</v>
      </c>
      <c r="G546" s="6">
        <f t="shared" si="35"/>
        <v>-7015.71</v>
      </c>
      <c r="H546" s="6"/>
      <c r="I546" s="6"/>
      <c r="J546" s="6"/>
      <c r="K546" s="6"/>
      <c r="L546" s="10">
        <f t="shared" si="36"/>
        <v>0</v>
      </c>
      <c r="M546" t="s">
        <v>171</v>
      </c>
    </row>
    <row r="547" spans="1:13" hidden="1" outlineLevel="2" x14ac:dyDescent="0.25">
      <c r="A547" t="str">
        <f t="shared" si="34"/>
        <v>10005603160</v>
      </c>
      <c r="B547" t="s">
        <v>68</v>
      </c>
      <c r="C547" t="s">
        <v>216</v>
      </c>
      <c r="D547" s="3" t="s">
        <v>217</v>
      </c>
      <c r="E547" t="s">
        <v>69</v>
      </c>
      <c r="F547" s="4">
        <v>1465.93</v>
      </c>
      <c r="G547" s="6">
        <f t="shared" si="35"/>
        <v>-1465.93</v>
      </c>
      <c r="H547" s="6"/>
      <c r="I547" s="6"/>
      <c r="J547" s="6"/>
      <c r="K547" s="6"/>
      <c r="L547" s="10">
        <f t="shared" si="36"/>
        <v>0</v>
      </c>
      <c r="M547" t="s">
        <v>171</v>
      </c>
    </row>
    <row r="548" spans="1:13" hidden="1" outlineLevel="2" x14ac:dyDescent="0.25">
      <c r="A548" t="str">
        <f t="shared" si="34"/>
        <v>80000603160</v>
      </c>
      <c r="B548" t="s">
        <v>30</v>
      </c>
      <c r="C548" t="s">
        <v>216</v>
      </c>
      <c r="D548" s="3" t="s">
        <v>217</v>
      </c>
      <c r="E548" t="s">
        <v>31</v>
      </c>
      <c r="F548" s="4">
        <v>1168.2</v>
      </c>
      <c r="G548" s="6">
        <f t="shared" si="35"/>
        <v>-1168.2</v>
      </c>
      <c r="H548" s="6"/>
      <c r="I548" s="6"/>
      <c r="J548" s="6"/>
      <c r="K548" s="6"/>
      <c r="L548" s="10">
        <f t="shared" si="36"/>
        <v>0</v>
      </c>
      <c r="M548" t="s">
        <v>171</v>
      </c>
    </row>
    <row r="549" spans="1:13" hidden="1" outlineLevel="2" x14ac:dyDescent="0.25">
      <c r="A549" t="str">
        <f t="shared" si="34"/>
        <v>81205603160</v>
      </c>
      <c r="B549" t="s">
        <v>132</v>
      </c>
      <c r="C549" t="s">
        <v>216</v>
      </c>
      <c r="D549" s="3" t="s">
        <v>217</v>
      </c>
      <c r="E549" t="s">
        <v>133</v>
      </c>
      <c r="F549" s="4">
        <v>9475.8000000000011</v>
      </c>
      <c r="G549" s="6">
        <f t="shared" si="35"/>
        <v>-9475.8000000000011</v>
      </c>
      <c r="H549" s="6"/>
      <c r="I549" s="6"/>
      <c r="J549" s="6"/>
      <c r="K549" s="6"/>
      <c r="L549" s="10">
        <f t="shared" si="36"/>
        <v>0</v>
      </c>
      <c r="M549" t="s">
        <v>171</v>
      </c>
    </row>
    <row r="550" spans="1:13" hidden="1" outlineLevel="2" x14ac:dyDescent="0.25">
      <c r="A550" t="str">
        <f t="shared" si="34"/>
        <v>10005605530</v>
      </c>
      <c r="B550" t="s">
        <v>68</v>
      </c>
      <c r="C550" t="s">
        <v>218</v>
      </c>
      <c r="D550" s="3" t="s">
        <v>219</v>
      </c>
      <c r="E550" t="s">
        <v>69</v>
      </c>
      <c r="F550" s="4">
        <v>899.64</v>
      </c>
      <c r="G550" s="6">
        <f t="shared" si="35"/>
        <v>-899.64</v>
      </c>
      <c r="H550" s="6"/>
      <c r="I550" s="6"/>
      <c r="J550" s="6"/>
      <c r="K550" s="6"/>
      <c r="L550" s="10">
        <f t="shared" si="36"/>
        <v>0</v>
      </c>
      <c r="M550" t="s">
        <v>171</v>
      </c>
    </row>
    <row r="551" spans="1:13" hidden="1" outlineLevel="2" x14ac:dyDescent="0.25">
      <c r="A551" t="str">
        <f t="shared" si="34"/>
        <v>43005605530</v>
      </c>
      <c r="B551" t="s">
        <v>122</v>
      </c>
      <c r="C551" t="s">
        <v>218</v>
      </c>
      <c r="D551" s="3" t="s">
        <v>219</v>
      </c>
      <c r="E551" t="s">
        <v>123</v>
      </c>
      <c r="F551" s="4">
        <v>9538.69</v>
      </c>
      <c r="G551" s="6">
        <f t="shared" si="35"/>
        <v>-9538.69</v>
      </c>
      <c r="H551" s="6"/>
      <c r="I551" s="6"/>
      <c r="J551" s="6"/>
      <c r="K551" s="6"/>
      <c r="L551" s="10">
        <f t="shared" si="36"/>
        <v>0</v>
      </c>
      <c r="M551" t="s">
        <v>171</v>
      </c>
    </row>
    <row r="552" spans="1:13" hidden="1" outlineLevel="2" x14ac:dyDescent="0.25">
      <c r="A552" t="str">
        <f t="shared" si="34"/>
        <v>80023605530</v>
      </c>
      <c r="B552" t="s">
        <v>14</v>
      </c>
      <c r="C552" t="s">
        <v>218</v>
      </c>
      <c r="D552" s="3" t="s">
        <v>219</v>
      </c>
      <c r="E552" t="s">
        <v>15</v>
      </c>
      <c r="F552" s="4">
        <v>18520.010000000002</v>
      </c>
      <c r="G552" s="6">
        <f t="shared" si="35"/>
        <v>-18520.010000000002</v>
      </c>
      <c r="H552" s="6"/>
      <c r="I552" s="6"/>
      <c r="J552" s="6"/>
      <c r="K552" s="6"/>
      <c r="L552" s="10">
        <f t="shared" si="36"/>
        <v>0</v>
      </c>
      <c r="M552" t="s">
        <v>171</v>
      </c>
    </row>
    <row r="553" spans="1:13" hidden="1" outlineLevel="2" x14ac:dyDescent="0.25">
      <c r="A553" t="str">
        <f t="shared" si="34"/>
        <v>80035605530</v>
      </c>
      <c r="B553" t="s">
        <v>16</v>
      </c>
      <c r="C553" t="s">
        <v>218</v>
      </c>
      <c r="D553" s="3" t="s">
        <v>219</v>
      </c>
      <c r="E553" t="s">
        <v>17</v>
      </c>
      <c r="F553" s="4">
        <v>129.68</v>
      </c>
      <c r="G553" s="6">
        <f t="shared" si="35"/>
        <v>-129.68</v>
      </c>
      <c r="H553" s="6"/>
      <c r="I553" s="6"/>
      <c r="J553" s="6"/>
      <c r="K553" s="6"/>
      <c r="L553" s="10">
        <f t="shared" si="36"/>
        <v>0</v>
      </c>
      <c r="M553" t="s">
        <v>171</v>
      </c>
    </row>
    <row r="554" spans="1:13" hidden="1" outlineLevel="2" x14ac:dyDescent="0.25">
      <c r="A554" t="str">
        <f t="shared" si="34"/>
        <v>80036605530</v>
      </c>
      <c r="B554" t="s">
        <v>26</v>
      </c>
      <c r="C554" t="s">
        <v>218</v>
      </c>
      <c r="D554" s="3" t="s">
        <v>219</v>
      </c>
      <c r="E554" t="s">
        <v>27</v>
      </c>
      <c r="F554" s="4">
        <v>18962.48</v>
      </c>
      <c r="G554" s="6">
        <f t="shared" si="35"/>
        <v>-18962.48</v>
      </c>
      <c r="H554" s="6"/>
      <c r="I554" s="6"/>
      <c r="J554" s="6"/>
      <c r="K554" s="6"/>
      <c r="L554" s="10">
        <f t="shared" si="36"/>
        <v>0</v>
      </c>
      <c r="M554" t="s">
        <v>171</v>
      </c>
    </row>
    <row r="555" spans="1:13" hidden="1" outlineLevel="2" x14ac:dyDescent="0.25">
      <c r="A555" t="str">
        <f t="shared" si="34"/>
        <v>80037605530</v>
      </c>
      <c r="B555" t="s">
        <v>18</v>
      </c>
      <c r="C555" t="s">
        <v>218</v>
      </c>
      <c r="D555" s="3" t="s">
        <v>219</v>
      </c>
      <c r="E555" t="s">
        <v>19</v>
      </c>
      <c r="F555" s="4">
        <v>35456.450000000004</v>
      </c>
      <c r="G555" s="6">
        <f t="shared" si="35"/>
        <v>-35456.450000000004</v>
      </c>
      <c r="H555" s="6"/>
      <c r="I555" s="6"/>
      <c r="J555" s="6"/>
      <c r="K555" s="6"/>
      <c r="L555" s="10">
        <f t="shared" si="36"/>
        <v>0</v>
      </c>
      <c r="M555" t="s">
        <v>171</v>
      </c>
    </row>
    <row r="556" spans="1:13" hidden="1" outlineLevel="2" x14ac:dyDescent="0.25">
      <c r="A556" t="str">
        <f t="shared" si="34"/>
        <v>81205605530</v>
      </c>
      <c r="B556" t="s">
        <v>132</v>
      </c>
      <c r="C556" t="s">
        <v>218</v>
      </c>
      <c r="D556" s="3" t="s">
        <v>219</v>
      </c>
      <c r="E556" t="s">
        <v>133</v>
      </c>
      <c r="F556" s="4">
        <v>740.02</v>
      </c>
      <c r="G556" s="6">
        <f t="shared" si="35"/>
        <v>-740.02</v>
      </c>
      <c r="H556" s="6"/>
      <c r="I556" s="6"/>
      <c r="J556" s="6"/>
      <c r="K556" s="6"/>
      <c r="L556" s="10">
        <f t="shared" si="36"/>
        <v>0</v>
      </c>
      <c r="M556" t="s">
        <v>171</v>
      </c>
    </row>
    <row r="557" spans="1:13" hidden="1" outlineLevel="2" x14ac:dyDescent="0.25">
      <c r="A557" t="str">
        <f t="shared" si="34"/>
        <v>78700605600</v>
      </c>
      <c r="B557" t="s">
        <v>128</v>
      </c>
      <c r="C557" t="s">
        <v>220</v>
      </c>
      <c r="D557" s="3" t="s">
        <v>221</v>
      </c>
      <c r="E557" t="s">
        <v>129</v>
      </c>
      <c r="F557" s="4">
        <v>493.52000000000004</v>
      </c>
      <c r="G557" s="6">
        <f t="shared" si="35"/>
        <v>-493.52000000000004</v>
      </c>
      <c r="H557" s="6"/>
      <c r="I557" s="6"/>
      <c r="J557" s="6"/>
      <c r="K557" s="6"/>
      <c r="L557" s="10">
        <f t="shared" si="36"/>
        <v>0</v>
      </c>
      <c r="M557" t="s">
        <v>171</v>
      </c>
    </row>
    <row r="558" spans="1:13" hidden="1" outlineLevel="2" x14ac:dyDescent="0.25">
      <c r="A558" t="str">
        <f t="shared" ref="A558:A589" si="37">CONCATENATE(B558,C558)</f>
        <v>43005605610</v>
      </c>
      <c r="B558" t="s">
        <v>122</v>
      </c>
      <c r="C558" t="s">
        <v>222</v>
      </c>
      <c r="D558" s="3" t="s">
        <v>223</v>
      </c>
      <c r="E558" t="s">
        <v>123</v>
      </c>
      <c r="F558" s="4">
        <v>24945.37</v>
      </c>
      <c r="G558" s="6">
        <f t="shared" ref="G558:G589" si="38">-F558</f>
        <v>-24945.37</v>
      </c>
      <c r="H558" s="6"/>
      <c r="I558" s="6"/>
      <c r="J558" s="6"/>
      <c r="K558" s="6"/>
      <c r="L558" s="10">
        <f t="shared" ref="L558:L589" si="39">SUM(F558:J558)</f>
        <v>0</v>
      </c>
      <c r="M558" t="s">
        <v>171</v>
      </c>
    </row>
    <row r="559" spans="1:13" hidden="1" outlineLevel="2" x14ac:dyDescent="0.25">
      <c r="A559" t="str">
        <f t="shared" si="37"/>
        <v>80023605610</v>
      </c>
      <c r="B559" t="s">
        <v>14</v>
      </c>
      <c r="C559" t="s">
        <v>222</v>
      </c>
      <c r="D559" s="3" t="s">
        <v>223</v>
      </c>
      <c r="E559" t="s">
        <v>15</v>
      </c>
      <c r="F559" s="4">
        <v>26073.600000000002</v>
      </c>
      <c r="G559" s="6">
        <f t="shared" si="38"/>
        <v>-26073.600000000002</v>
      </c>
      <c r="H559" s="6"/>
      <c r="I559" s="6"/>
      <c r="J559" s="6"/>
      <c r="K559" s="6"/>
      <c r="L559" s="10">
        <f t="shared" si="39"/>
        <v>0</v>
      </c>
      <c r="M559" t="s">
        <v>171</v>
      </c>
    </row>
    <row r="560" spans="1:13" hidden="1" outlineLevel="2" x14ac:dyDescent="0.25">
      <c r="A560" t="str">
        <f t="shared" si="37"/>
        <v>80035605610</v>
      </c>
      <c r="B560" t="s">
        <v>16</v>
      </c>
      <c r="C560" t="s">
        <v>222</v>
      </c>
      <c r="D560" s="3" t="s">
        <v>223</v>
      </c>
      <c r="E560" t="s">
        <v>17</v>
      </c>
      <c r="F560" s="4">
        <v>21929.18</v>
      </c>
      <c r="G560" s="6">
        <f t="shared" si="38"/>
        <v>-21929.18</v>
      </c>
      <c r="H560" s="6"/>
      <c r="I560" s="6"/>
      <c r="J560" s="6"/>
      <c r="K560" s="6"/>
      <c r="L560" s="10">
        <f t="shared" si="39"/>
        <v>0</v>
      </c>
      <c r="M560" t="s">
        <v>171</v>
      </c>
    </row>
    <row r="561" spans="1:13" hidden="1" outlineLevel="2" x14ac:dyDescent="0.25">
      <c r="A561" t="str">
        <f t="shared" si="37"/>
        <v>80036605610</v>
      </c>
      <c r="B561" t="s">
        <v>26</v>
      </c>
      <c r="C561" t="s">
        <v>222</v>
      </c>
      <c r="D561" s="3" t="s">
        <v>223</v>
      </c>
      <c r="E561" t="s">
        <v>27</v>
      </c>
      <c r="F561" s="4">
        <v>12731.83</v>
      </c>
      <c r="G561" s="6">
        <f t="shared" si="38"/>
        <v>-12731.83</v>
      </c>
      <c r="H561" s="6"/>
      <c r="I561" s="6"/>
      <c r="J561" s="6"/>
      <c r="K561" s="6"/>
      <c r="L561" s="10">
        <f t="shared" si="39"/>
        <v>0</v>
      </c>
      <c r="M561" t="s">
        <v>171</v>
      </c>
    </row>
    <row r="562" spans="1:13" hidden="1" outlineLevel="2" x14ac:dyDescent="0.25">
      <c r="A562" t="str">
        <f t="shared" si="37"/>
        <v>80037605610</v>
      </c>
      <c r="B562" t="s">
        <v>18</v>
      </c>
      <c r="C562" t="s">
        <v>222</v>
      </c>
      <c r="D562" s="3" t="s">
        <v>223</v>
      </c>
      <c r="E562" t="s">
        <v>19</v>
      </c>
      <c r="F562" s="4">
        <v>10810.4</v>
      </c>
      <c r="G562" s="6">
        <f t="shared" si="38"/>
        <v>-10810.4</v>
      </c>
      <c r="H562" s="6"/>
      <c r="I562" s="6"/>
      <c r="J562" s="6"/>
      <c r="K562" s="6"/>
      <c r="L562" s="10">
        <f t="shared" si="39"/>
        <v>0</v>
      </c>
      <c r="M562" t="s">
        <v>171</v>
      </c>
    </row>
    <row r="563" spans="1:13" hidden="1" outlineLevel="2" x14ac:dyDescent="0.25">
      <c r="A563" t="str">
        <f t="shared" si="37"/>
        <v>81205605610</v>
      </c>
      <c r="B563" t="s">
        <v>132</v>
      </c>
      <c r="C563" t="s">
        <v>222</v>
      </c>
      <c r="D563" s="3" t="s">
        <v>223</v>
      </c>
      <c r="E563" t="s">
        <v>133</v>
      </c>
      <c r="F563" s="4">
        <v>6894.1500000000005</v>
      </c>
      <c r="G563" s="6">
        <f t="shared" si="38"/>
        <v>-6894.1500000000005</v>
      </c>
      <c r="H563" s="6"/>
      <c r="I563" s="6"/>
      <c r="J563" s="6"/>
      <c r="K563" s="6"/>
      <c r="L563" s="10">
        <f t="shared" si="39"/>
        <v>0</v>
      </c>
      <c r="M563" t="s">
        <v>171</v>
      </c>
    </row>
    <row r="564" spans="1:13" hidden="1" outlineLevel="2" x14ac:dyDescent="0.25">
      <c r="A564" t="str">
        <f t="shared" si="37"/>
        <v>80000605620</v>
      </c>
      <c r="B564" t="s">
        <v>30</v>
      </c>
      <c r="C564" t="s">
        <v>224</v>
      </c>
      <c r="D564" s="3" t="s">
        <v>225</v>
      </c>
      <c r="E564" t="s">
        <v>31</v>
      </c>
      <c r="F564" s="4">
        <v>23180.32</v>
      </c>
      <c r="G564" s="6">
        <f t="shared" si="38"/>
        <v>-23180.32</v>
      </c>
      <c r="H564" s="6"/>
      <c r="I564" s="6"/>
      <c r="J564" s="6"/>
      <c r="K564" s="6"/>
      <c r="L564" s="10">
        <f t="shared" si="39"/>
        <v>0</v>
      </c>
      <c r="M564" t="s">
        <v>171</v>
      </c>
    </row>
    <row r="565" spans="1:13" hidden="1" outlineLevel="2" x14ac:dyDescent="0.25">
      <c r="A565" t="str">
        <f t="shared" si="37"/>
        <v>10005605630</v>
      </c>
      <c r="B565" t="s">
        <v>68</v>
      </c>
      <c r="C565" t="s">
        <v>226</v>
      </c>
      <c r="D565" s="3" t="s">
        <v>227</v>
      </c>
      <c r="E565" t="s">
        <v>69</v>
      </c>
      <c r="F565" s="4">
        <v>16533.13</v>
      </c>
      <c r="G565" s="6">
        <f t="shared" si="38"/>
        <v>-16533.13</v>
      </c>
      <c r="H565" s="6"/>
      <c r="I565" s="6"/>
      <c r="J565" s="6"/>
      <c r="K565" s="6"/>
      <c r="L565" s="10">
        <f t="shared" si="39"/>
        <v>0</v>
      </c>
      <c r="M565" t="s">
        <v>171</v>
      </c>
    </row>
    <row r="566" spans="1:13" hidden="1" outlineLevel="2" x14ac:dyDescent="0.25">
      <c r="A566" t="str">
        <f t="shared" si="37"/>
        <v>23300605630</v>
      </c>
      <c r="B566" t="s">
        <v>116</v>
      </c>
      <c r="C566" t="s">
        <v>226</v>
      </c>
      <c r="D566" s="3" t="s">
        <v>227</v>
      </c>
      <c r="E566" t="s">
        <v>117</v>
      </c>
      <c r="F566" s="4">
        <v>5998.06</v>
      </c>
      <c r="G566" s="6">
        <f t="shared" si="38"/>
        <v>-5998.06</v>
      </c>
      <c r="H566" s="6"/>
      <c r="I566" s="6"/>
      <c r="J566" s="6"/>
      <c r="K566" s="6"/>
      <c r="L566" s="10">
        <f t="shared" si="39"/>
        <v>0</v>
      </c>
      <c r="M566" t="s">
        <v>171</v>
      </c>
    </row>
    <row r="567" spans="1:13" hidden="1" outlineLevel="2" x14ac:dyDescent="0.25">
      <c r="A567" t="str">
        <f t="shared" si="37"/>
        <v>78700605630</v>
      </c>
      <c r="B567" t="s">
        <v>128</v>
      </c>
      <c r="C567" t="s">
        <v>226</v>
      </c>
      <c r="D567" s="3" t="s">
        <v>227</v>
      </c>
      <c r="E567" t="s">
        <v>129</v>
      </c>
      <c r="F567" s="4">
        <v>8844.2900000000009</v>
      </c>
      <c r="G567" s="6">
        <f t="shared" si="38"/>
        <v>-8844.2900000000009</v>
      </c>
      <c r="H567" s="6"/>
      <c r="I567" s="6"/>
      <c r="J567" s="6"/>
      <c r="K567" s="6"/>
      <c r="L567" s="10">
        <f t="shared" si="39"/>
        <v>0</v>
      </c>
      <c r="M567" t="s">
        <v>171</v>
      </c>
    </row>
    <row r="568" spans="1:13" hidden="1" outlineLevel="2" x14ac:dyDescent="0.25">
      <c r="A568" t="str">
        <f t="shared" si="37"/>
        <v>80000605630</v>
      </c>
      <c r="B568" t="s">
        <v>30</v>
      </c>
      <c r="C568" t="s">
        <v>226</v>
      </c>
      <c r="D568" s="3" t="s">
        <v>227</v>
      </c>
      <c r="E568" t="s">
        <v>31</v>
      </c>
      <c r="F568" s="4">
        <v>254.02</v>
      </c>
      <c r="G568" s="6">
        <f t="shared" si="38"/>
        <v>-254.02</v>
      </c>
      <c r="H568" s="6"/>
      <c r="I568" s="6"/>
      <c r="J568" s="6"/>
      <c r="K568" s="6"/>
      <c r="L568" s="10">
        <f t="shared" si="39"/>
        <v>0</v>
      </c>
      <c r="M568" t="s">
        <v>171</v>
      </c>
    </row>
    <row r="569" spans="1:13" hidden="1" outlineLevel="2" x14ac:dyDescent="0.25">
      <c r="A569" t="str">
        <f t="shared" si="37"/>
        <v>81205605630</v>
      </c>
      <c r="B569" t="s">
        <v>132</v>
      </c>
      <c r="C569" t="s">
        <v>226</v>
      </c>
      <c r="D569" s="3" t="s">
        <v>227</v>
      </c>
      <c r="E569" t="s">
        <v>133</v>
      </c>
      <c r="F569" s="4">
        <v>1400</v>
      </c>
      <c r="G569" s="6">
        <f t="shared" si="38"/>
        <v>-1400</v>
      </c>
      <c r="H569" s="6"/>
      <c r="I569" s="6"/>
      <c r="J569" s="6"/>
      <c r="K569" s="6"/>
      <c r="L569" s="10">
        <f t="shared" si="39"/>
        <v>0</v>
      </c>
      <c r="M569" t="s">
        <v>171</v>
      </c>
    </row>
    <row r="570" spans="1:13" hidden="1" outlineLevel="2" x14ac:dyDescent="0.25">
      <c r="A570" t="str">
        <f t="shared" si="37"/>
        <v>23300605650</v>
      </c>
      <c r="B570" t="s">
        <v>116</v>
      </c>
      <c r="C570" t="s">
        <v>228</v>
      </c>
      <c r="D570" s="3" t="s">
        <v>229</v>
      </c>
      <c r="E570" t="s">
        <v>117</v>
      </c>
      <c r="F570" s="4">
        <v>660.16</v>
      </c>
      <c r="G570" s="6">
        <f t="shared" si="38"/>
        <v>-660.16</v>
      </c>
      <c r="H570" s="6"/>
      <c r="I570" s="6"/>
      <c r="J570" s="6"/>
      <c r="K570" s="6"/>
      <c r="L570" s="10">
        <f t="shared" si="39"/>
        <v>0</v>
      </c>
      <c r="M570" t="s">
        <v>171</v>
      </c>
    </row>
    <row r="571" spans="1:13" hidden="1" outlineLevel="2" x14ac:dyDescent="0.25">
      <c r="A571" t="str">
        <f t="shared" si="37"/>
        <v>43005605650</v>
      </c>
      <c r="B571" t="s">
        <v>122</v>
      </c>
      <c r="C571" t="s">
        <v>228</v>
      </c>
      <c r="D571" s="3" t="s">
        <v>229</v>
      </c>
      <c r="E571" t="s">
        <v>123</v>
      </c>
      <c r="F571" s="4">
        <v>567.28</v>
      </c>
      <c r="G571" s="6">
        <f t="shared" si="38"/>
        <v>-567.28</v>
      </c>
      <c r="H571" s="6"/>
      <c r="I571" s="6"/>
      <c r="J571" s="6"/>
      <c r="K571" s="6"/>
      <c r="L571" s="10">
        <f t="shared" si="39"/>
        <v>0</v>
      </c>
      <c r="M571" t="s">
        <v>171</v>
      </c>
    </row>
    <row r="572" spans="1:13" hidden="1" outlineLevel="2" x14ac:dyDescent="0.25">
      <c r="A572" t="str">
        <f t="shared" si="37"/>
        <v>80000605650</v>
      </c>
      <c r="B572" t="s">
        <v>30</v>
      </c>
      <c r="C572" t="s">
        <v>228</v>
      </c>
      <c r="D572" s="3" t="s">
        <v>229</v>
      </c>
      <c r="E572" t="s">
        <v>31</v>
      </c>
      <c r="F572" s="4">
        <v>4925.2300000000005</v>
      </c>
      <c r="G572" s="6">
        <f t="shared" si="38"/>
        <v>-4925.2300000000005</v>
      </c>
      <c r="H572" s="6"/>
      <c r="I572" s="6"/>
      <c r="J572" s="6"/>
      <c r="K572" s="6"/>
      <c r="L572" s="10">
        <f t="shared" si="39"/>
        <v>0</v>
      </c>
      <c r="M572" t="s">
        <v>171</v>
      </c>
    </row>
    <row r="573" spans="1:13" hidden="1" outlineLevel="2" x14ac:dyDescent="0.25">
      <c r="A573" t="str">
        <f t="shared" si="37"/>
        <v>81205605650</v>
      </c>
      <c r="B573" t="s">
        <v>132</v>
      </c>
      <c r="C573" t="s">
        <v>228</v>
      </c>
      <c r="D573" s="3" t="s">
        <v>229</v>
      </c>
      <c r="E573" t="s">
        <v>133</v>
      </c>
      <c r="F573" s="4">
        <v>63.11</v>
      </c>
      <c r="G573" s="6">
        <f t="shared" si="38"/>
        <v>-63.11</v>
      </c>
      <c r="H573" s="6"/>
      <c r="I573" s="6"/>
      <c r="J573" s="6"/>
      <c r="K573" s="6"/>
      <c r="L573" s="10">
        <f t="shared" si="39"/>
        <v>0</v>
      </c>
      <c r="M573" t="s">
        <v>171</v>
      </c>
    </row>
    <row r="574" spans="1:13" hidden="1" outlineLevel="2" x14ac:dyDescent="0.25">
      <c r="A574" t="str">
        <f t="shared" si="37"/>
        <v>10005605660</v>
      </c>
      <c r="B574" t="s">
        <v>68</v>
      </c>
      <c r="C574" t="s">
        <v>230</v>
      </c>
      <c r="D574" s="3" t="s">
        <v>231</v>
      </c>
      <c r="E574" t="s">
        <v>69</v>
      </c>
      <c r="F574" s="4">
        <v>10321.710000000001</v>
      </c>
      <c r="G574" s="6">
        <f t="shared" si="38"/>
        <v>-10321.710000000001</v>
      </c>
      <c r="H574" s="6"/>
      <c r="I574" s="6"/>
      <c r="J574" s="6"/>
      <c r="K574" s="6"/>
      <c r="L574" s="10">
        <f t="shared" si="39"/>
        <v>0</v>
      </c>
      <c r="M574" t="s">
        <v>171</v>
      </c>
    </row>
    <row r="575" spans="1:13" hidden="1" outlineLevel="2" x14ac:dyDescent="0.25">
      <c r="A575" t="str">
        <f t="shared" si="37"/>
        <v>80000605660</v>
      </c>
      <c r="B575" t="s">
        <v>30</v>
      </c>
      <c r="C575" t="s">
        <v>230</v>
      </c>
      <c r="D575" s="3" t="s">
        <v>231</v>
      </c>
      <c r="E575" t="s">
        <v>31</v>
      </c>
      <c r="F575" s="4">
        <v>3929.81</v>
      </c>
      <c r="G575" s="6">
        <f t="shared" si="38"/>
        <v>-3929.81</v>
      </c>
      <c r="H575" s="6"/>
      <c r="I575" s="6"/>
      <c r="J575" s="6"/>
      <c r="K575" s="6"/>
      <c r="L575" s="10">
        <f t="shared" si="39"/>
        <v>0</v>
      </c>
      <c r="M575" t="s">
        <v>171</v>
      </c>
    </row>
    <row r="576" spans="1:13" hidden="1" outlineLevel="2" x14ac:dyDescent="0.25">
      <c r="A576" t="str">
        <f t="shared" si="37"/>
        <v>10005605670</v>
      </c>
      <c r="B576" t="s">
        <v>68</v>
      </c>
      <c r="C576" t="s">
        <v>232</v>
      </c>
      <c r="D576" s="3" t="s">
        <v>233</v>
      </c>
      <c r="E576" t="s">
        <v>69</v>
      </c>
      <c r="F576" s="4">
        <v>1222.29</v>
      </c>
      <c r="G576" s="6">
        <f t="shared" si="38"/>
        <v>-1222.29</v>
      </c>
      <c r="H576" s="6"/>
      <c r="I576" s="6"/>
      <c r="J576" s="6"/>
      <c r="K576" s="6"/>
      <c r="L576" s="10">
        <f t="shared" si="39"/>
        <v>0</v>
      </c>
      <c r="M576" t="s">
        <v>171</v>
      </c>
    </row>
    <row r="577" spans="1:13" hidden="1" outlineLevel="2" x14ac:dyDescent="0.25">
      <c r="A577" t="str">
        <f t="shared" si="37"/>
        <v>23300605670</v>
      </c>
      <c r="B577" t="s">
        <v>116</v>
      </c>
      <c r="C577" t="s">
        <v>232</v>
      </c>
      <c r="D577" s="3" t="s">
        <v>233</v>
      </c>
      <c r="E577" t="s">
        <v>117</v>
      </c>
      <c r="F577" s="4">
        <v>-253.38</v>
      </c>
      <c r="G577" s="6">
        <f t="shared" si="38"/>
        <v>253.38</v>
      </c>
      <c r="H577" s="6"/>
      <c r="I577" s="6"/>
      <c r="J577" s="6"/>
      <c r="K577" s="6"/>
      <c r="L577" s="10">
        <f t="shared" si="39"/>
        <v>0</v>
      </c>
      <c r="M577" t="s">
        <v>171</v>
      </c>
    </row>
    <row r="578" spans="1:13" hidden="1" outlineLevel="2" x14ac:dyDescent="0.25">
      <c r="A578" t="str">
        <f t="shared" si="37"/>
        <v>43005605670</v>
      </c>
      <c r="B578" t="s">
        <v>122</v>
      </c>
      <c r="C578" t="s">
        <v>232</v>
      </c>
      <c r="D578" s="3" t="s">
        <v>233</v>
      </c>
      <c r="E578" t="s">
        <v>123</v>
      </c>
      <c r="F578" s="4">
        <v>9632.69</v>
      </c>
      <c r="G578" s="6">
        <f t="shared" si="38"/>
        <v>-9632.69</v>
      </c>
      <c r="H578" s="6"/>
      <c r="I578" s="6"/>
      <c r="J578" s="6"/>
      <c r="K578" s="6"/>
      <c r="L578" s="10">
        <f t="shared" si="39"/>
        <v>0</v>
      </c>
      <c r="M578" t="s">
        <v>171</v>
      </c>
    </row>
    <row r="579" spans="1:13" hidden="1" outlineLevel="2" x14ac:dyDescent="0.25">
      <c r="A579" t="str">
        <f t="shared" si="37"/>
        <v>78700605670</v>
      </c>
      <c r="B579" t="s">
        <v>128</v>
      </c>
      <c r="C579" t="s">
        <v>232</v>
      </c>
      <c r="D579" s="3" t="s">
        <v>233</v>
      </c>
      <c r="E579" t="s">
        <v>129</v>
      </c>
      <c r="F579" s="4">
        <v>944.93000000000006</v>
      </c>
      <c r="G579" s="6">
        <f t="shared" si="38"/>
        <v>-944.93000000000006</v>
      </c>
      <c r="H579" s="6"/>
      <c r="I579" s="6"/>
      <c r="J579" s="6"/>
      <c r="K579" s="6"/>
      <c r="L579" s="10">
        <f t="shared" si="39"/>
        <v>0</v>
      </c>
      <c r="M579" t="s">
        <v>171</v>
      </c>
    </row>
    <row r="580" spans="1:13" hidden="1" outlineLevel="2" x14ac:dyDescent="0.25">
      <c r="A580" t="str">
        <f t="shared" si="37"/>
        <v>80000605670</v>
      </c>
      <c r="B580" t="s">
        <v>30</v>
      </c>
      <c r="C580" t="s">
        <v>232</v>
      </c>
      <c r="D580" s="3" t="s">
        <v>233</v>
      </c>
      <c r="E580" t="s">
        <v>31</v>
      </c>
      <c r="F580" s="4">
        <v>530.25</v>
      </c>
      <c r="G580" s="6">
        <f t="shared" si="38"/>
        <v>-530.25</v>
      </c>
      <c r="H580" s="6"/>
      <c r="I580" s="6"/>
      <c r="J580" s="6"/>
      <c r="K580" s="6"/>
      <c r="L580" s="10">
        <f t="shared" si="39"/>
        <v>0</v>
      </c>
      <c r="M580" t="s">
        <v>171</v>
      </c>
    </row>
    <row r="581" spans="1:13" hidden="1" outlineLevel="2" x14ac:dyDescent="0.25">
      <c r="A581" t="str">
        <f t="shared" si="37"/>
        <v>80023605670</v>
      </c>
      <c r="B581" t="s">
        <v>14</v>
      </c>
      <c r="C581" t="s">
        <v>232</v>
      </c>
      <c r="D581" s="3" t="s">
        <v>233</v>
      </c>
      <c r="E581" t="s">
        <v>15</v>
      </c>
      <c r="F581" s="4">
        <v>-4819.43</v>
      </c>
      <c r="G581" s="6">
        <f t="shared" si="38"/>
        <v>4819.43</v>
      </c>
      <c r="H581" s="6"/>
      <c r="I581" s="6"/>
      <c r="J581" s="6"/>
      <c r="K581" s="6"/>
      <c r="L581" s="10">
        <f t="shared" si="39"/>
        <v>0</v>
      </c>
      <c r="M581" t="s">
        <v>171</v>
      </c>
    </row>
    <row r="582" spans="1:13" hidden="1" outlineLevel="2" x14ac:dyDescent="0.25">
      <c r="A582" t="str">
        <f t="shared" si="37"/>
        <v>80035605670</v>
      </c>
      <c r="B582" t="s">
        <v>16</v>
      </c>
      <c r="C582" t="s">
        <v>232</v>
      </c>
      <c r="D582" s="3" t="s">
        <v>233</v>
      </c>
      <c r="E582" t="s">
        <v>17</v>
      </c>
      <c r="F582" s="4">
        <v>-511.32</v>
      </c>
      <c r="G582" s="6">
        <f t="shared" si="38"/>
        <v>511.32</v>
      </c>
      <c r="H582" s="6"/>
      <c r="I582" s="6"/>
      <c r="J582" s="6"/>
      <c r="K582" s="6"/>
      <c r="L582" s="10">
        <f t="shared" si="39"/>
        <v>0</v>
      </c>
      <c r="M582" t="s">
        <v>171</v>
      </c>
    </row>
    <row r="583" spans="1:13" hidden="1" outlineLevel="2" x14ac:dyDescent="0.25">
      <c r="A583" t="str">
        <f t="shared" si="37"/>
        <v>80036605670</v>
      </c>
      <c r="B583" t="s">
        <v>26</v>
      </c>
      <c r="C583" t="s">
        <v>232</v>
      </c>
      <c r="D583" s="3" t="s">
        <v>233</v>
      </c>
      <c r="E583" t="s">
        <v>27</v>
      </c>
      <c r="F583" s="4">
        <v>2515.7400000000002</v>
      </c>
      <c r="G583" s="6">
        <f t="shared" si="38"/>
        <v>-2515.7400000000002</v>
      </c>
      <c r="H583" s="6"/>
      <c r="I583" s="6"/>
      <c r="J583" s="6"/>
      <c r="K583" s="6"/>
      <c r="L583" s="10">
        <f t="shared" si="39"/>
        <v>0</v>
      </c>
      <c r="M583" t="s">
        <v>171</v>
      </c>
    </row>
    <row r="584" spans="1:13" hidden="1" outlineLevel="2" x14ac:dyDescent="0.25">
      <c r="A584" t="str">
        <f t="shared" si="37"/>
        <v>80037605670</v>
      </c>
      <c r="B584" t="s">
        <v>18</v>
      </c>
      <c r="C584" t="s">
        <v>232</v>
      </c>
      <c r="D584" s="3" t="s">
        <v>233</v>
      </c>
      <c r="E584" t="s">
        <v>19</v>
      </c>
      <c r="F584" s="4">
        <v>7137.18</v>
      </c>
      <c r="G584" s="6">
        <f t="shared" si="38"/>
        <v>-7137.18</v>
      </c>
      <c r="H584" s="6"/>
      <c r="I584" s="6"/>
      <c r="J584" s="6"/>
      <c r="K584" s="6"/>
      <c r="L584" s="10">
        <f t="shared" si="39"/>
        <v>0</v>
      </c>
      <c r="M584" t="s">
        <v>171</v>
      </c>
    </row>
    <row r="585" spans="1:13" hidden="1" outlineLevel="2" x14ac:dyDescent="0.25">
      <c r="A585" t="str">
        <f t="shared" si="37"/>
        <v>43005606030</v>
      </c>
      <c r="B585" t="s">
        <v>122</v>
      </c>
      <c r="C585" t="s">
        <v>234</v>
      </c>
      <c r="D585" s="3" t="s">
        <v>235</v>
      </c>
      <c r="E585" t="s">
        <v>123</v>
      </c>
      <c r="F585" s="4">
        <v>3850</v>
      </c>
      <c r="G585" s="6">
        <f t="shared" si="38"/>
        <v>-3850</v>
      </c>
      <c r="H585" s="6"/>
      <c r="I585" s="6"/>
      <c r="J585" s="6"/>
      <c r="K585" s="6"/>
      <c r="L585" s="10">
        <f t="shared" si="39"/>
        <v>0</v>
      </c>
      <c r="M585" t="s">
        <v>171</v>
      </c>
    </row>
    <row r="586" spans="1:13" hidden="1" outlineLevel="2" x14ac:dyDescent="0.25">
      <c r="A586" t="str">
        <f t="shared" si="37"/>
        <v>80023606030</v>
      </c>
      <c r="B586" t="s">
        <v>14</v>
      </c>
      <c r="C586" t="s">
        <v>234</v>
      </c>
      <c r="D586" s="3" t="s">
        <v>235</v>
      </c>
      <c r="E586" t="s">
        <v>15</v>
      </c>
      <c r="F586" s="4">
        <v>500</v>
      </c>
      <c r="G586" s="6">
        <f t="shared" si="38"/>
        <v>-500</v>
      </c>
      <c r="H586" s="6"/>
      <c r="I586" s="6"/>
      <c r="J586" s="6"/>
      <c r="K586" s="6"/>
      <c r="L586" s="10">
        <f t="shared" si="39"/>
        <v>0</v>
      </c>
      <c r="M586" t="s">
        <v>171</v>
      </c>
    </row>
    <row r="587" spans="1:13" hidden="1" outlineLevel="2" x14ac:dyDescent="0.25">
      <c r="A587" t="str">
        <f t="shared" si="37"/>
        <v>80035606030</v>
      </c>
      <c r="B587" t="s">
        <v>16</v>
      </c>
      <c r="C587" t="s">
        <v>234</v>
      </c>
      <c r="D587" s="3" t="s">
        <v>235</v>
      </c>
      <c r="E587" t="s">
        <v>17</v>
      </c>
      <c r="F587" s="4">
        <v>2100</v>
      </c>
      <c r="G587" s="6">
        <f t="shared" si="38"/>
        <v>-2100</v>
      </c>
      <c r="H587" s="6"/>
      <c r="I587" s="6"/>
      <c r="J587" s="6"/>
      <c r="K587" s="6"/>
      <c r="L587" s="10">
        <f t="shared" si="39"/>
        <v>0</v>
      </c>
      <c r="M587" t="s">
        <v>171</v>
      </c>
    </row>
    <row r="588" spans="1:13" hidden="1" outlineLevel="2" x14ac:dyDescent="0.25">
      <c r="A588" t="str">
        <f t="shared" si="37"/>
        <v>80036606030</v>
      </c>
      <c r="B588" t="s">
        <v>26</v>
      </c>
      <c r="C588" t="s">
        <v>234</v>
      </c>
      <c r="D588" s="3" t="s">
        <v>235</v>
      </c>
      <c r="E588" t="s">
        <v>27</v>
      </c>
      <c r="F588" s="4">
        <v>1888</v>
      </c>
      <c r="G588" s="6">
        <f t="shared" si="38"/>
        <v>-1888</v>
      </c>
      <c r="H588" s="6"/>
      <c r="I588" s="6"/>
      <c r="J588" s="6"/>
      <c r="K588" s="6"/>
      <c r="L588" s="10">
        <f t="shared" si="39"/>
        <v>0</v>
      </c>
      <c r="M588" t="s">
        <v>171</v>
      </c>
    </row>
    <row r="589" spans="1:13" hidden="1" outlineLevel="2" x14ac:dyDescent="0.25">
      <c r="A589" t="str">
        <f t="shared" si="37"/>
        <v>80037606030</v>
      </c>
      <c r="B589" t="s">
        <v>18</v>
      </c>
      <c r="C589" t="s">
        <v>234</v>
      </c>
      <c r="D589" s="3" t="s">
        <v>235</v>
      </c>
      <c r="E589" t="s">
        <v>19</v>
      </c>
      <c r="F589" s="4">
        <v>23050</v>
      </c>
      <c r="G589" s="6">
        <f t="shared" si="38"/>
        <v>-23050</v>
      </c>
      <c r="H589" s="6"/>
      <c r="I589" s="6"/>
      <c r="J589" s="6"/>
      <c r="K589" s="6"/>
      <c r="L589" s="10">
        <f t="shared" si="39"/>
        <v>0</v>
      </c>
      <c r="M589" t="s">
        <v>171</v>
      </c>
    </row>
    <row r="590" spans="1:13" hidden="1" outlineLevel="2" x14ac:dyDescent="0.25">
      <c r="A590" t="str">
        <f t="shared" ref="A590:A599" si="40">CONCATENATE(B590,C590)</f>
        <v>43005606110</v>
      </c>
      <c r="B590" t="s">
        <v>122</v>
      </c>
      <c r="C590" t="s">
        <v>236</v>
      </c>
      <c r="D590" s="3" t="s">
        <v>237</v>
      </c>
      <c r="E590" t="s">
        <v>123</v>
      </c>
      <c r="F590" s="4">
        <v>9775</v>
      </c>
      <c r="G590" s="6">
        <f t="shared" ref="G590:G599" si="41">-F590</f>
        <v>-9775</v>
      </c>
      <c r="H590" s="6"/>
      <c r="I590" s="6"/>
      <c r="J590" s="6"/>
      <c r="K590" s="6"/>
      <c r="L590" s="10">
        <f t="shared" ref="L590:L599" si="42">SUM(F590:J590)</f>
        <v>0</v>
      </c>
      <c r="M590" t="s">
        <v>171</v>
      </c>
    </row>
    <row r="591" spans="1:13" hidden="1" outlineLevel="2" x14ac:dyDescent="0.25">
      <c r="A591" t="str">
        <f t="shared" si="40"/>
        <v>80023606110</v>
      </c>
      <c r="B591" t="s">
        <v>14</v>
      </c>
      <c r="C591" t="s">
        <v>236</v>
      </c>
      <c r="D591" s="3" t="s">
        <v>237</v>
      </c>
      <c r="E591" t="s">
        <v>15</v>
      </c>
      <c r="F591" s="4">
        <v>2550.5</v>
      </c>
      <c r="G591" s="6">
        <f t="shared" si="41"/>
        <v>-2550.5</v>
      </c>
      <c r="H591" s="6"/>
      <c r="I591" s="6"/>
      <c r="J591" s="6"/>
      <c r="K591" s="6"/>
      <c r="L591" s="10">
        <f t="shared" si="42"/>
        <v>0</v>
      </c>
      <c r="M591" t="s">
        <v>171</v>
      </c>
    </row>
    <row r="592" spans="1:13" hidden="1" outlineLevel="2" x14ac:dyDescent="0.25">
      <c r="A592" t="str">
        <f t="shared" si="40"/>
        <v>80035606110</v>
      </c>
      <c r="B592" t="s">
        <v>16</v>
      </c>
      <c r="C592" t="s">
        <v>236</v>
      </c>
      <c r="D592" s="3" t="s">
        <v>237</v>
      </c>
      <c r="E592" t="s">
        <v>17</v>
      </c>
      <c r="F592" s="4">
        <v>3325</v>
      </c>
      <c r="G592" s="6">
        <f t="shared" si="41"/>
        <v>-3325</v>
      </c>
      <c r="H592" s="6"/>
      <c r="I592" s="6"/>
      <c r="J592" s="6"/>
      <c r="K592" s="6"/>
      <c r="L592" s="10">
        <f t="shared" si="42"/>
        <v>0</v>
      </c>
      <c r="M592" t="s">
        <v>171</v>
      </c>
    </row>
    <row r="593" spans="1:13" hidden="1" outlineLevel="2" x14ac:dyDescent="0.25">
      <c r="A593" t="str">
        <f t="shared" si="40"/>
        <v>80036606110</v>
      </c>
      <c r="B593" t="s">
        <v>26</v>
      </c>
      <c r="C593" t="s">
        <v>236</v>
      </c>
      <c r="D593" s="3" t="s">
        <v>237</v>
      </c>
      <c r="E593" t="s">
        <v>27</v>
      </c>
      <c r="F593" s="4">
        <v>3025.5</v>
      </c>
      <c r="G593" s="6">
        <f t="shared" si="41"/>
        <v>-3025.5</v>
      </c>
      <c r="H593" s="6"/>
      <c r="I593" s="6"/>
      <c r="J593" s="6"/>
      <c r="K593" s="6"/>
      <c r="L593" s="10">
        <f t="shared" si="42"/>
        <v>0</v>
      </c>
      <c r="M593" t="s">
        <v>171</v>
      </c>
    </row>
    <row r="594" spans="1:13" hidden="1" outlineLevel="2" x14ac:dyDescent="0.25">
      <c r="A594" t="str">
        <f t="shared" si="40"/>
        <v>80037606110</v>
      </c>
      <c r="B594" t="s">
        <v>18</v>
      </c>
      <c r="C594" t="s">
        <v>236</v>
      </c>
      <c r="D594" s="3" t="s">
        <v>237</v>
      </c>
      <c r="E594" t="s">
        <v>19</v>
      </c>
      <c r="F594" s="4">
        <v>2651</v>
      </c>
      <c r="G594" s="6">
        <f t="shared" si="41"/>
        <v>-2651</v>
      </c>
      <c r="H594" s="6"/>
      <c r="I594" s="6"/>
      <c r="J594" s="6"/>
      <c r="K594" s="6"/>
      <c r="L594" s="10">
        <f t="shared" si="42"/>
        <v>0</v>
      </c>
      <c r="M594" t="s">
        <v>171</v>
      </c>
    </row>
    <row r="595" spans="1:13" hidden="1" outlineLevel="2" x14ac:dyDescent="0.25">
      <c r="A595" t="str">
        <f t="shared" si="40"/>
        <v>10005606130</v>
      </c>
      <c r="B595" t="s">
        <v>68</v>
      </c>
      <c r="C595" t="s">
        <v>238</v>
      </c>
      <c r="D595" s="3" t="s">
        <v>239</v>
      </c>
      <c r="E595" t="s">
        <v>69</v>
      </c>
      <c r="F595" s="4">
        <v>9151.1200000000008</v>
      </c>
      <c r="G595" s="6">
        <f t="shared" si="41"/>
        <v>-9151.1200000000008</v>
      </c>
      <c r="H595" s="6"/>
      <c r="I595" s="6"/>
      <c r="J595" s="6"/>
      <c r="K595" s="6"/>
      <c r="L595" s="10">
        <f t="shared" si="42"/>
        <v>0</v>
      </c>
      <c r="M595" t="s">
        <v>171</v>
      </c>
    </row>
    <row r="596" spans="1:13" hidden="1" outlineLevel="2" x14ac:dyDescent="0.25">
      <c r="A596" t="str">
        <f t="shared" si="40"/>
        <v>78700606130</v>
      </c>
      <c r="B596" t="s">
        <v>128</v>
      </c>
      <c r="C596" t="s">
        <v>238</v>
      </c>
      <c r="D596" s="3" t="s">
        <v>239</v>
      </c>
      <c r="E596" t="s">
        <v>129</v>
      </c>
      <c r="F596" s="4">
        <v>4800</v>
      </c>
      <c r="G596" s="6">
        <f t="shared" si="41"/>
        <v>-4800</v>
      </c>
      <c r="H596" s="6"/>
      <c r="I596" s="6"/>
      <c r="J596" s="6"/>
      <c r="K596" s="6"/>
      <c r="L596" s="10">
        <f t="shared" si="42"/>
        <v>0</v>
      </c>
      <c r="M596" t="s">
        <v>171</v>
      </c>
    </row>
    <row r="597" spans="1:13" hidden="1" outlineLevel="2" x14ac:dyDescent="0.25">
      <c r="A597" t="str">
        <f t="shared" si="40"/>
        <v>43005606150</v>
      </c>
      <c r="B597" t="s">
        <v>122</v>
      </c>
      <c r="C597" t="s">
        <v>240</v>
      </c>
      <c r="D597" s="3" t="s">
        <v>241</v>
      </c>
      <c r="E597" t="s">
        <v>123</v>
      </c>
      <c r="F597" s="4">
        <v>225</v>
      </c>
      <c r="G597" s="6">
        <f t="shared" si="41"/>
        <v>-225</v>
      </c>
      <c r="H597" s="6"/>
      <c r="I597" s="6"/>
      <c r="J597" s="6"/>
      <c r="K597" s="6"/>
      <c r="L597" s="10">
        <f t="shared" si="42"/>
        <v>0</v>
      </c>
      <c r="M597" t="s">
        <v>171</v>
      </c>
    </row>
    <row r="598" spans="1:13" hidden="1" outlineLevel="2" x14ac:dyDescent="0.25">
      <c r="A598" t="str">
        <f t="shared" si="40"/>
        <v>10005606160</v>
      </c>
      <c r="B598" t="s">
        <v>68</v>
      </c>
      <c r="C598" t="s">
        <v>242</v>
      </c>
      <c r="D598" s="3" t="s">
        <v>243</v>
      </c>
      <c r="E598" t="s">
        <v>69</v>
      </c>
      <c r="F598" s="4">
        <v>6055.6</v>
      </c>
      <c r="G598" s="6">
        <f t="shared" si="41"/>
        <v>-6055.6</v>
      </c>
      <c r="H598" s="6"/>
      <c r="I598" s="6"/>
      <c r="J598" s="6"/>
      <c r="K598" s="6"/>
      <c r="L598" s="10">
        <f t="shared" si="42"/>
        <v>0</v>
      </c>
      <c r="M598" t="s">
        <v>171</v>
      </c>
    </row>
    <row r="599" spans="1:13" hidden="1" outlineLevel="2" x14ac:dyDescent="0.25">
      <c r="A599" t="str">
        <f t="shared" si="40"/>
        <v>80000606160</v>
      </c>
      <c r="B599" t="s">
        <v>30</v>
      </c>
      <c r="C599" t="s">
        <v>242</v>
      </c>
      <c r="D599" s="3" t="s">
        <v>243</v>
      </c>
      <c r="E599" t="s">
        <v>31</v>
      </c>
      <c r="F599" s="4">
        <v>200</v>
      </c>
      <c r="G599" s="6">
        <f t="shared" si="41"/>
        <v>-200</v>
      </c>
      <c r="H599" s="6"/>
      <c r="I599" s="6"/>
      <c r="J599" s="6"/>
      <c r="K599" s="6"/>
      <c r="L599" s="10">
        <f t="shared" si="42"/>
        <v>0</v>
      </c>
      <c r="M599" t="s">
        <v>171</v>
      </c>
    </row>
    <row r="600" spans="1:13" outlineLevel="1" collapsed="1" x14ac:dyDescent="0.25">
      <c r="D600" s="3"/>
      <c r="F600" s="4"/>
      <c r="G600" s="6"/>
      <c r="H600" s="6"/>
      <c r="I600" s="6"/>
      <c r="J600" s="6"/>
      <c r="K600" s="6"/>
      <c r="L600" s="10">
        <f>SUBTOTAL(9,L462:L599)</f>
        <v>0</v>
      </c>
      <c r="M600" s="9" t="s">
        <v>649</v>
      </c>
    </row>
    <row r="601" spans="1:13" x14ac:dyDescent="0.25">
      <c r="D601" s="3"/>
      <c r="F601" s="4"/>
      <c r="G601" s="6"/>
      <c r="H601" s="6"/>
      <c r="I601" s="6"/>
      <c r="J601" s="6"/>
      <c r="K601" s="6"/>
      <c r="L601" s="10">
        <f>SUBTOTAL(9,L5:L599)</f>
        <v>-2.3283064365386963E-10</v>
      </c>
      <c r="M601" s="9" t="s">
        <v>548</v>
      </c>
    </row>
    <row r="611" spans="4:4" x14ac:dyDescent="0.25">
      <c r="D611" s="9" t="s">
        <v>550</v>
      </c>
    </row>
    <row r="612" spans="4:4" x14ac:dyDescent="0.25">
      <c r="D612" t="s">
        <v>551</v>
      </c>
    </row>
    <row r="613" spans="4:4" x14ac:dyDescent="0.25">
      <c r="D613" t="s">
        <v>552</v>
      </c>
    </row>
    <row r="614" spans="4:4" x14ac:dyDescent="0.25">
      <c r="D614" t="s">
        <v>553</v>
      </c>
    </row>
    <row r="615" spans="4:4" x14ac:dyDescent="0.25">
      <c r="D615" t="s">
        <v>554</v>
      </c>
    </row>
  </sheetData>
  <autoFilter ref="A4:M599" xr:uid="{0845E0CF-21B2-4683-B7E8-A84515857356}"/>
  <sortState xmlns:xlrd2="http://schemas.microsoft.com/office/spreadsheetml/2017/richdata2" ref="A5:M599">
    <sortCondition ref="M5:M599"/>
  </sortState>
  <mergeCells count="3">
    <mergeCell ref="A1:M1"/>
    <mergeCell ref="A2:M2"/>
    <mergeCell ref="A3:M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A1F6B5-E878-4471-9D68-56AA93C66A4E}"/>
</file>

<file path=customXml/itemProps2.xml><?xml version="1.0" encoding="utf-8"?>
<ds:datastoreItem xmlns:ds="http://schemas.openxmlformats.org/officeDocument/2006/customXml" ds:itemID="{49CBDB75-9961-4E54-81C8-681454DE6B37}"/>
</file>

<file path=customXml/itemProps3.xml><?xml version="1.0" encoding="utf-8"?>
<ds:datastoreItem xmlns:ds="http://schemas.openxmlformats.org/officeDocument/2006/customXml" ds:itemID="{524029AC-B567-422D-AEF7-C9F73AD5C4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Caid Key</vt:lpstr>
      <vt:lpstr>Reclasses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Haley Oliver</dc:creator>
  <cp:lastModifiedBy>Haley Oliver</cp:lastModifiedBy>
  <dcterms:created xsi:type="dcterms:W3CDTF">2023-04-04T15:02:51Z</dcterms:created>
  <dcterms:modified xsi:type="dcterms:W3CDTF">2023-09-20T17:51:58Z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