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D7615AE1-3EAE-49CE-BAE9-797A61153011}\"/>
    </mc:Choice>
  </mc:AlternateContent>
  <xr:revisionPtr revIDLastSave="0" documentId="13_ncr:1_{5106C846-076A-491C-8EE9-30F91BDA4A5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externalReferences>
    <externalReference r:id="rId3"/>
  </externalReferences>
  <definedNames>
    <definedName name="_xlnm.Print_Area" localSheetId="1">'Related Party Debt'!$A$1:$H$44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  <c r="F45" i="1"/>
  <c r="F47" i="1"/>
  <c r="F6" i="1"/>
  <c r="F14" i="1"/>
  <c r="F8" i="1"/>
  <c r="F3" i="1"/>
  <c r="F4" i="1"/>
  <c r="F5" i="1"/>
  <c r="F7" i="1"/>
  <c r="F15" i="1"/>
  <c r="F16" i="1"/>
  <c r="F11" i="1"/>
  <c r="F12" i="1"/>
  <c r="F13" i="1"/>
  <c r="F9" i="1"/>
  <c r="F17" i="1"/>
  <c r="F10" i="1"/>
  <c r="F18" i="1"/>
  <c r="F19" i="1"/>
  <c r="F20" i="1"/>
  <c r="F2" i="1"/>
  <c r="B20" i="1"/>
  <c r="B19" i="1"/>
  <c r="B18" i="1"/>
  <c r="B17" i="1"/>
  <c r="B4" i="1"/>
  <c r="B12" i="1"/>
  <c r="B5" i="1"/>
  <c r="B6" i="1"/>
  <c r="B14" i="1"/>
  <c r="B16" i="1"/>
  <c r="B11" i="1"/>
  <c r="B7" i="1"/>
  <c r="B15" i="1"/>
  <c r="B8" i="1"/>
  <c r="B13" i="1"/>
  <c r="B9" i="1"/>
  <c r="B10" i="1"/>
  <c r="B3" i="1"/>
  <c r="B2" i="1"/>
</calcChain>
</file>

<file path=xl/sharedStrings.xml><?xml version="1.0" encoding="utf-8"?>
<sst xmlns="http://schemas.openxmlformats.org/spreadsheetml/2006/main" count="91" uniqueCount="53">
  <si>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</si>
  <si>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</si>
  <si>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</si>
  <si>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</si>
  <si>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</si>
  <si>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</si>
  <si>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</si>
  <si>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</si>
  <si>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</si>
  <si>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</si>
  <si>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</si>
  <si>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</si>
  <si>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</si>
  <si>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Intercompany Due to/from</t>
  </si>
  <si>
    <t>Common Ownership</t>
  </si>
  <si>
    <t>Briarwood</t>
  </si>
  <si>
    <t>Webster Park</t>
  </si>
  <si>
    <t>Brentwood</t>
  </si>
  <si>
    <t>Chestnut Woods</t>
  </si>
  <si>
    <t>River Terrace</t>
  </si>
  <si>
    <t>Mont Marie</t>
  </si>
  <si>
    <t>Cedar View</t>
  </si>
  <si>
    <t>RFMS</t>
  </si>
  <si>
    <t>Lincolnwood</t>
  </si>
  <si>
    <t>Markley</t>
  </si>
  <si>
    <t>Riverton</t>
  </si>
  <si>
    <t>Riverton PC</t>
  </si>
  <si>
    <t>2040-000-980</t>
  </si>
  <si>
    <t>2040-708-850</t>
  </si>
  <si>
    <t>2040-709-850</t>
  </si>
  <si>
    <t>2040-710-850</t>
  </si>
  <si>
    <t>2040-801-500</t>
  </si>
  <si>
    <t>2040-803-500</t>
  </si>
  <si>
    <t>2040-804-500</t>
  </si>
  <si>
    <t>2040-805-500</t>
  </si>
  <si>
    <t>2040-807-500</t>
  </si>
  <si>
    <t>2040-809-500</t>
  </si>
  <si>
    <t>2040-812-620</t>
  </si>
  <si>
    <t>2040-812-900</t>
  </si>
  <si>
    <t>2040-816-500</t>
  </si>
  <si>
    <t>2040-817-500</t>
  </si>
  <si>
    <t>2040-882-500</t>
  </si>
  <si>
    <t>2040-882-850</t>
  </si>
  <si>
    <t>2040-886-850</t>
  </si>
  <si>
    <t>2040-895-850</t>
  </si>
  <si>
    <t>2040-896-850</t>
  </si>
  <si>
    <t>TB Link</t>
  </si>
  <si>
    <t>Check</t>
  </si>
  <si>
    <t>Tuckerman</t>
  </si>
  <si>
    <t>Tuckerman ALF</t>
  </si>
  <si>
    <t>Westminster Terrace</t>
  </si>
  <si>
    <t>Blueberry Hill</t>
  </si>
  <si>
    <t>Elmhurst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</si>
</sst>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>
      <alignment horizontal="left"/>
    </xf>
    <xf numFmtId="0" fontId="8" fillId="0" borderId="0">
      <alignment horizontal="left"/>
    </xf>
    <xf numFmtId="40" fontId="8" fillId="0" borderId="0">
      <alignment horizontal="right"/>
    </xf>
  </cellStyleXfs>
  <cellXfs count="41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9" fillId="0" borderId="0" xfId="0" applyFont="1" applyBorder="1" applyAlignment="1">
      <alignment horizontal="right"/>
    </xf>
    <xf numFmtId="40" fontId="9" fillId="0" borderId="0" xfId="1" applyNumberFormat="1" applyFont="1" applyBorder="1"/>
    <xf numFmtId="0" fontId="10" fillId="0" borderId="2" xfId="0" applyFont="1" applyBorder="1" applyAlignment="1">
      <alignment horizontal="right"/>
    </xf>
    <xf numFmtId="44" fontId="10" fillId="0" borderId="2" xfId="1" applyFont="1" applyBorder="1"/>
    <xf numFmtId="164" fontId="1" fillId="0" borderId="1" xfId="3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11" fillId="0" borderId="0" xfId="4" quotePrefix="1" applyFont="1">
      <alignment horizontal="left"/>
    </xf>
    <xf numFmtId="0" fontId="11" fillId="0" borderId="0" xfId="5" quotePrefix="1" applyFont="1">
      <alignment horizontal="left"/>
    </xf>
    <xf numFmtId="40" fontId="11" fillId="0" borderId="0" xfId="6" applyFont="1">
      <alignment horizontal="right"/>
    </xf>
    <xf numFmtId="37" fontId="0" fillId="0" borderId="1" xfId="3" applyNumberFormat="1" applyFont="1" applyFill="1" applyBorder="1" applyAlignment="1">
      <alignment horizontal="right" vertical="center" wrapText="1"/>
    </xf>
  </cellXfs>
  <cellStyles count="7">
    <cellStyle name="AccountDetailRowBalanceCol" xfId="6" xr:uid="{585F02D7-B5C5-4289-B58A-636B3CDD943E}"/>
    <cellStyle name="AccountDetailRowDescCol" xfId="5" xr:uid="{9B74FF45-27F9-4C89-8B2E-CE3EEA2BCF2B}"/>
    <cellStyle name="AccountDetailRowNameCol" xfId="4" xr:uid="{99B9FF4B-C8A7-481D-9555-F0C935BFA670}"/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0" t="s">
        <v>12</v>
      </c>
      <c r="B5" s="30"/>
      <c r="C5" s="30"/>
      <c r="D5" s="30"/>
      <c r="E5" s="30"/>
      <c r="F5" s="30"/>
      <c r="G5" s="30"/>
      <c r="H5" s="30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0"/>
  <sheetViews>
    <sheetView showGridLines="0" tabSelected="1" view="pageBreakPreview" zoomScale="85" zoomScaleNormal="100" zoomScaleSheetLayoutView="85" workbookViewId="0">
      <pane ySplit="1" topLeftCell="A4" activePane="bottomLeft" state="frozen"/>
      <selection pane="bottomLeft" activeCell="G17" sqref="G17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9" width="18.28515625" style="4" customWidth="1"/>
    <col min="10" max="10" width="40.5703125" style="4" bestFit="1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13</v>
      </c>
      <c r="B2" s="36" t="str">
        <f>[1]!TBLink("TB-CCNH","Description[Description]",I2,"18","3")</f>
        <v>Due To/(From)&gt;RFMS</v>
      </c>
      <c r="C2" s="2" t="s">
        <v>22</v>
      </c>
      <c r="D2" s="1"/>
      <c r="E2" s="1" t="s">
        <v>14</v>
      </c>
      <c r="F2" s="40">
        <f>ROUND(-([1]!TBLink("TB-CCNH","FINAL[7]",I2,"19","3")),2)</f>
        <v>-2500</v>
      </c>
      <c r="G2" s="17">
        <v>0</v>
      </c>
      <c r="H2" s="13">
        <v>0</v>
      </c>
      <c r="I2" s="37" t="s">
        <v>27</v>
      </c>
      <c r="J2" s="38"/>
      <c r="K2" s="39"/>
    </row>
    <row r="3" spans="1:11" x14ac:dyDescent="0.25">
      <c r="A3" s="1" t="s">
        <v>13</v>
      </c>
      <c r="B3" s="36" t="str">
        <f>[1]!TBLink("TB-CCNH","Description[Description]",I3,"18","3")</f>
        <v>Due To/(From)&gt;Tuckerman&gt;Operator</v>
      </c>
      <c r="C3" s="2" t="s">
        <v>48</v>
      </c>
      <c r="D3" s="1"/>
      <c r="E3" s="1" t="s">
        <v>14</v>
      </c>
      <c r="F3" s="40">
        <f>ROUND(-([1]!TBLink("TB-CCNH","FINAL[7]",I3,"19","3")),2)</f>
        <v>-435</v>
      </c>
      <c r="G3" s="29">
        <v>0</v>
      </c>
      <c r="H3" s="13">
        <v>0</v>
      </c>
      <c r="I3" s="37" t="s">
        <v>28</v>
      </c>
      <c r="J3" s="38"/>
      <c r="K3" s="39"/>
    </row>
    <row r="4" spans="1:11" x14ac:dyDescent="0.25">
      <c r="A4" s="1" t="s">
        <v>13</v>
      </c>
      <c r="B4" s="36" t="str">
        <f>[1]!TBLink("TB-CCNH","Description[Description]",I4,"18","3")</f>
        <v>Due To/(From)&gt;Tuckerman ALF&gt;Operator</v>
      </c>
      <c r="C4" s="2" t="s">
        <v>49</v>
      </c>
      <c r="D4" s="1"/>
      <c r="E4" s="1" t="s">
        <v>14</v>
      </c>
      <c r="F4" s="40">
        <f>ROUND(-([1]!TBLink("TB-CCNH","FINAL[7]",I4,"19","3")),2)</f>
        <v>-435</v>
      </c>
      <c r="G4" s="29">
        <v>0</v>
      </c>
      <c r="H4" s="13">
        <v>0</v>
      </c>
      <c r="I4" s="37" t="s">
        <v>29</v>
      </c>
      <c r="J4" s="38"/>
      <c r="K4" s="39"/>
    </row>
    <row r="5" spans="1:11" x14ac:dyDescent="0.25">
      <c r="A5" s="1" t="s">
        <v>13</v>
      </c>
      <c r="B5" s="36" t="str">
        <f>[1]!TBLink("TB-CCNH","Description[Description]",I5,"18","3")</f>
        <v>Due To/(From)&gt;Westminster Terrace&gt;Operator</v>
      </c>
      <c r="C5" s="2" t="s">
        <v>50</v>
      </c>
      <c r="D5" s="1"/>
      <c r="E5" s="1" t="s">
        <v>14</v>
      </c>
      <c r="F5" s="40">
        <f>ROUND(-([1]!TBLink("TB-CCNH","FINAL[7]",I5,"19","3")),2)</f>
        <v>-435</v>
      </c>
      <c r="G5" s="29">
        <v>0</v>
      </c>
      <c r="H5" s="13">
        <v>0</v>
      </c>
      <c r="I5" s="37" t="s">
        <v>30</v>
      </c>
      <c r="J5" s="38"/>
      <c r="K5" s="39"/>
    </row>
    <row r="6" spans="1:11" x14ac:dyDescent="0.25">
      <c r="A6" s="1" t="s">
        <v>13</v>
      </c>
      <c r="B6" s="36" t="str">
        <f>[1]!TBLink("TB-CCNH","Description[Description]",I6,"18","3")</f>
        <v>Due To/(From)&gt;Briarwood&gt;Shared Staff</v>
      </c>
      <c r="C6" s="2" t="s">
        <v>15</v>
      </c>
      <c r="D6" s="1"/>
      <c r="E6" s="1" t="s">
        <v>14</v>
      </c>
      <c r="F6" s="40">
        <f>ROUND(-([1]!TBLink("TB-CCNH","FINAL[7]",I6,"19","3")),2)</f>
        <v>9087</v>
      </c>
      <c r="G6" s="29">
        <v>0</v>
      </c>
      <c r="H6" s="13">
        <v>0</v>
      </c>
      <c r="I6" s="37" t="s">
        <v>31</v>
      </c>
      <c r="J6" s="38"/>
      <c r="K6" s="39"/>
    </row>
    <row r="7" spans="1:11" x14ac:dyDescent="0.25">
      <c r="A7" s="1" t="s">
        <v>13</v>
      </c>
      <c r="B7" s="36" t="str">
        <f>[1]!TBLink("TB-CCNH","Description[Description]",I7,"18","3")</f>
        <v>Due To/(From)&gt;Webster Park&gt;Shared Staff</v>
      </c>
      <c r="C7" s="2" t="s">
        <v>16</v>
      </c>
      <c r="D7" s="1"/>
      <c r="E7" s="1" t="s">
        <v>14</v>
      </c>
      <c r="F7" s="40">
        <f>ROUND(-([1]!TBLink("TB-CCNH","FINAL[7]",I7,"19","3")),2)</f>
        <v>169</v>
      </c>
      <c r="G7" s="29">
        <v>0</v>
      </c>
      <c r="H7" s="13">
        <v>0</v>
      </c>
      <c r="I7" s="37" t="s">
        <v>32</v>
      </c>
      <c r="J7" s="38"/>
      <c r="K7" s="39"/>
    </row>
    <row r="8" spans="1:11" x14ac:dyDescent="0.25">
      <c r="A8" s="1" t="s">
        <v>13</v>
      </c>
      <c r="B8" s="36" t="str">
        <f>[1]!TBLink("TB-CCNH","Description[Description]",I8,"18","3")</f>
        <v>Due To/(From)&gt;Brentwood&gt;Shared Staff</v>
      </c>
      <c r="C8" s="2" t="s">
        <v>17</v>
      </c>
      <c r="D8" s="1"/>
      <c r="E8" s="1" t="s">
        <v>14</v>
      </c>
      <c r="F8" s="40">
        <f>ROUND(-([1]!TBLink("TB-CCNH","FINAL[7]",I8,"19","3")),2)</f>
        <v>3309</v>
      </c>
      <c r="G8" s="29">
        <v>0</v>
      </c>
      <c r="H8" s="13">
        <v>0</v>
      </c>
      <c r="I8" s="37" t="s">
        <v>33</v>
      </c>
      <c r="J8" s="38"/>
      <c r="K8" s="39"/>
    </row>
    <row r="9" spans="1:11" x14ac:dyDescent="0.25">
      <c r="A9" s="1" t="s">
        <v>13</v>
      </c>
      <c r="B9" s="36" t="str">
        <f>[1]!TBLink("TB-CCNH","Description[Description]",I9,"18","3")</f>
        <v>Due To/(From)&gt;Chestnut Woods&gt;Shared Staff</v>
      </c>
      <c r="C9" s="2" t="s">
        <v>18</v>
      </c>
      <c r="D9" s="1"/>
      <c r="E9" s="1" t="s">
        <v>14</v>
      </c>
      <c r="F9" s="40">
        <f>ROUND(-([1]!TBLink("TB-CCNH","FINAL[7]",I9,"19","3")),2)</f>
        <v>10706</v>
      </c>
      <c r="G9" s="29">
        <v>0</v>
      </c>
      <c r="H9" s="13">
        <v>0</v>
      </c>
      <c r="I9" s="37" t="s">
        <v>34</v>
      </c>
      <c r="J9" s="38"/>
      <c r="K9" s="39"/>
    </row>
    <row r="10" spans="1:11" x14ac:dyDescent="0.25">
      <c r="A10" s="1" t="s">
        <v>13</v>
      </c>
      <c r="B10" s="36" t="str">
        <f>[1]!TBLink("TB-CCNH","Description[Description]",I10,"18","3")</f>
        <v>Due To/(From)&gt;Blueberry Hill&gt;Shared Staff</v>
      </c>
      <c r="C10" s="2" t="s">
        <v>51</v>
      </c>
      <c r="D10" s="1"/>
      <c r="E10" s="1" t="s">
        <v>14</v>
      </c>
      <c r="F10" s="40">
        <f>ROUND(-([1]!TBLink("TB-CCNH","FINAL[7]",I10,"19","3")),2)</f>
        <v>10955</v>
      </c>
      <c r="G10" s="29">
        <v>0</v>
      </c>
      <c r="H10" s="13">
        <v>0</v>
      </c>
      <c r="I10" s="37" t="s">
        <v>35</v>
      </c>
      <c r="J10" s="38"/>
      <c r="K10" s="39"/>
    </row>
    <row r="11" spans="1:11" x14ac:dyDescent="0.25">
      <c r="A11" s="1" t="s">
        <v>13</v>
      </c>
      <c r="B11" s="36" t="str">
        <f>[1]!TBLink("TB-CCNH","Description[Description]",I11,"18","3")</f>
        <v>Due To/(From)&gt;River Terrace&gt;Shared Staff</v>
      </c>
      <c r="C11" s="2" t="s">
        <v>19</v>
      </c>
      <c r="D11" s="1"/>
      <c r="E11" s="1" t="s">
        <v>14</v>
      </c>
      <c r="F11" s="40">
        <f>ROUND(-([1]!TBLink("TB-CCNH","FINAL[7]",I11,"19","3")),2)</f>
        <v>59141</v>
      </c>
      <c r="G11" s="29">
        <v>0</v>
      </c>
      <c r="H11" s="13">
        <v>0</v>
      </c>
      <c r="I11" s="37" t="s">
        <v>36</v>
      </c>
      <c r="J11" s="38"/>
      <c r="K11" s="39"/>
    </row>
    <row r="12" spans="1:11" x14ac:dyDescent="0.25">
      <c r="A12" s="1" t="s">
        <v>13</v>
      </c>
      <c r="B12" s="36" t="str">
        <f>[1]!TBLink("TB-CCNH","Description[Description]",I12,"18","3")</f>
        <v>Due To/(From)&gt;Mont Marie&gt;Sisters</v>
      </c>
      <c r="C12" s="2" t="s">
        <v>20</v>
      </c>
      <c r="D12" s="1"/>
      <c r="E12" s="1" t="s">
        <v>14</v>
      </c>
      <c r="F12" s="40">
        <f>ROUND(-([1]!TBLink("TB-CCNH","FINAL[7]",I12,"19","3")),2)</f>
        <v>-11227</v>
      </c>
      <c r="G12" s="29">
        <v>0</v>
      </c>
      <c r="H12" s="13">
        <v>0</v>
      </c>
      <c r="I12" s="37" t="s">
        <v>37</v>
      </c>
      <c r="J12" s="38"/>
      <c r="K12" s="39"/>
    </row>
    <row r="13" spans="1:11" x14ac:dyDescent="0.25">
      <c r="A13" s="1" t="s">
        <v>13</v>
      </c>
      <c r="B13" s="36" t="str">
        <f>[1]!TBLink("TB-CCNH","Description[Description]",I13,"18","3")</f>
        <v>Due To/(From)&gt;Mont Marie&gt;Realty</v>
      </c>
      <c r="C13" s="2" t="s">
        <v>20</v>
      </c>
      <c r="D13" s="1"/>
      <c r="E13" s="1" t="s">
        <v>14</v>
      </c>
      <c r="F13" s="40">
        <f>ROUND(-([1]!TBLink("TB-CCNH","FINAL[7]",I13,"19","3")),2)</f>
        <v>1375740</v>
      </c>
      <c r="G13" s="29">
        <v>0</v>
      </c>
      <c r="H13" s="13">
        <v>0</v>
      </c>
      <c r="I13" s="37" t="s">
        <v>38</v>
      </c>
      <c r="J13" s="38"/>
      <c r="K13" s="39"/>
    </row>
    <row r="14" spans="1:11" x14ac:dyDescent="0.25">
      <c r="A14" s="1" t="s">
        <v>13</v>
      </c>
      <c r="B14" s="36" t="str">
        <f>[1]!TBLink("TB-CCNH","Description[Description]",I14,"18","3")</f>
        <v>Due To/(From)&gt;Cedar View&gt;Shared Staff</v>
      </c>
      <c r="C14" s="2" t="s">
        <v>21</v>
      </c>
      <c r="D14" s="1"/>
      <c r="E14" s="1" t="s">
        <v>14</v>
      </c>
      <c r="F14" s="40">
        <f>ROUND(-([1]!TBLink("TB-CCNH","FINAL[7]",I14,"19","3")),2)</f>
        <v>14201</v>
      </c>
      <c r="G14" s="29">
        <v>0</v>
      </c>
      <c r="H14" s="13">
        <v>0</v>
      </c>
      <c r="I14" s="37" t="s">
        <v>39</v>
      </c>
      <c r="J14" s="38"/>
      <c r="K14" s="39"/>
    </row>
    <row r="15" spans="1:11" x14ac:dyDescent="0.25">
      <c r="A15" s="1" t="s">
        <v>13</v>
      </c>
      <c r="B15" s="36" t="str">
        <f>[1]!TBLink("TB-CCNH","Description[Description]",I15,"18","3")</f>
        <v>Due To/(From)&gt;Elmhurst&gt;Shared Staff</v>
      </c>
      <c r="C15" s="2" t="s">
        <v>52</v>
      </c>
      <c r="D15" s="1"/>
      <c r="E15" s="1" t="s">
        <v>14</v>
      </c>
      <c r="F15" s="40">
        <f>ROUND(-([1]!TBLink("TB-CCNH","FINAL[7]",I15,"19","3")),2)</f>
        <v>3378</v>
      </c>
      <c r="G15" s="29">
        <v>0</v>
      </c>
      <c r="H15" s="13">
        <v>0</v>
      </c>
      <c r="I15" s="37" t="s">
        <v>40</v>
      </c>
      <c r="J15" s="38"/>
      <c r="K15" s="39"/>
    </row>
    <row r="16" spans="1:11" x14ac:dyDescent="0.25">
      <c r="A16" s="1" t="s">
        <v>13</v>
      </c>
      <c r="B16" s="36" t="str">
        <f>[1]!TBLink("TB-CCNH","Description[Description]",I16,"18","3")</f>
        <v>Due To/(From)&gt;Lincolnwood&gt;Shared Staff</v>
      </c>
      <c r="C16" s="2" t="s">
        <v>23</v>
      </c>
      <c r="D16" s="3"/>
      <c r="E16" s="1" t="s">
        <v>14</v>
      </c>
      <c r="F16" s="40">
        <f>ROUND(-([1]!TBLink("TB-CCNH","FINAL[7]",I16,"19","3")),2)</f>
        <v>-543</v>
      </c>
      <c r="G16" s="35">
        <v>0</v>
      </c>
      <c r="H16" s="13">
        <v>0</v>
      </c>
      <c r="I16" s="37" t="s">
        <v>41</v>
      </c>
      <c r="J16" s="38"/>
      <c r="K16" s="39"/>
    </row>
    <row r="17" spans="1:11" x14ac:dyDescent="0.25">
      <c r="A17" s="1" t="s">
        <v>13</v>
      </c>
      <c r="B17" s="36" t="str">
        <f>[1]!TBLink("TB-CCNH","Description[Description]",I17,"18","3")</f>
        <v>Due To/(From)&gt;Lincolnwood&gt;Operator</v>
      </c>
      <c r="C17" s="2" t="s">
        <v>23</v>
      </c>
      <c r="D17" s="3"/>
      <c r="E17" s="1" t="s">
        <v>14</v>
      </c>
      <c r="F17" s="40">
        <f>ROUND(-([1]!TBLink("TB-CCNH","FINAL[7]",I17,"19","3")),2)</f>
        <v>-436</v>
      </c>
      <c r="G17" s="35">
        <v>0</v>
      </c>
      <c r="H17" s="13">
        <v>0</v>
      </c>
      <c r="I17" s="37" t="s">
        <v>42</v>
      </c>
      <c r="J17" s="38"/>
      <c r="K17" s="39"/>
    </row>
    <row r="18" spans="1:11" x14ac:dyDescent="0.25">
      <c r="A18" s="1" t="s">
        <v>13</v>
      </c>
      <c r="B18" s="36" t="str">
        <f>[1]!TBLink("TB-CCNH","Description[Description]",I18,"18","3")</f>
        <v>Due To/(From)&gt;Markley&gt;Operator</v>
      </c>
      <c r="C18" s="2" t="s">
        <v>24</v>
      </c>
      <c r="D18" s="3"/>
      <c r="E18" s="1" t="s">
        <v>14</v>
      </c>
      <c r="F18" s="40">
        <f>ROUND(-([1]!TBLink("TB-CCNH","FINAL[7]",I18,"19","3")),2)</f>
        <v>-435</v>
      </c>
      <c r="G18" s="35">
        <v>0</v>
      </c>
      <c r="H18" s="13">
        <v>0</v>
      </c>
      <c r="I18" s="37" t="s">
        <v>43</v>
      </c>
      <c r="J18" s="38"/>
      <c r="K18" s="39"/>
    </row>
    <row r="19" spans="1:11" x14ac:dyDescent="0.25">
      <c r="A19" s="1" t="s">
        <v>13</v>
      </c>
      <c r="B19" s="36" t="str">
        <f>[1]!TBLink("TB-CCNH","Description[Description]",I19,"18","3")</f>
        <v>Due To/(From)&gt;Riverton&gt;Operator</v>
      </c>
      <c r="C19" s="2" t="s">
        <v>25</v>
      </c>
      <c r="D19" s="3"/>
      <c r="E19" s="1" t="s">
        <v>14</v>
      </c>
      <c r="F19" s="40">
        <f>ROUND(-([1]!TBLink("TB-CCNH","FINAL[7]",I19,"19","3")),2)</f>
        <v>-435</v>
      </c>
      <c r="G19" s="35">
        <v>0</v>
      </c>
      <c r="H19" s="13">
        <v>0</v>
      </c>
      <c r="I19" s="37" t="s">
        <v>44</v>
      </c>
      <c r="J19" s="38"/>
      <c r="K19" s="39"/>
    </row>
    <row r="20" spans="1:11" x14ac:dyDescent="0.25">
      <c r="A20" s="1" t="s">
        <v>13</v>
      </c>
      <c r="B20" s="36" t="str">
        <f>[1]!TBLink("TB-CCNH","Description[Description]",I20,"18","3")</f>
        <v>Due To/(From)&gt;Riverton PC&gt;Operator</v>
      </c>
      <c r="C20" s="2" t="s">
        <v>26</v>
      </c>
      <c r="D20" s="3"/>
      <c r="E20" s="1" t="s">
        <v>14</v>
      </c>
      <c r="F20" s="40">
        <f>ROUND(-([1]!TBLink("TB-CCNH","FINAL[7]",I20,"19","3")),2)</f>
        <v>-435</v>
      </c>
      <c r="G20" s="35">
        <v>0</v>
      </c>
      <c r="H20" s="13">
        <v>0</v>
      </c>
      <c r="I20" s="37" t="s">
        <v>45</v>
      </c>
      <c r="J20" s="38"/>
      <c r="K20" s="39"/>
    </row>
    <row r="21" spans="1:11" x14ac:dyDescent="0.25">
      <c r="A21" s="3"/>
      <c r="B21" s="24"/>
      <c r="C21" s="3"/>
      <c r="D21" s="3"/>
      <c r="E21" s="3"/>
      <c r="F21" s="19"/>
      <c r="G21" s="19"/>
      <c r="H21" s="14"/>
    </row>
    <row r="22" spans="1:11" x14ac:dyDescent="0.25">
      <c r="A22" s="3"/>
      <c r="B22" s="24"/>
      <c r="C22" s="3"/>
      <c r="D22" s="3"/>
      <c r="E22" s="3"/>
      <c r="F22" s="19"/>
      <c r="G22" s="19"/>
      <c r="H22" s="14"/>
    </row>
    <row r="23" spans="1:11" x14ac:dyDescent="0.25">
      <c r="A23" s="3"/>
      <c r="B23" s="24"/>
      <c r="C23" s="3"/>
      <c r="D23" s="3"/>
      <c r="E23" s="3"/>
      <c r="F23" s="19"/>
      <c r="G23" s="19"/>
      <c r="H23" s="14"/>
    </row>
    <row r="24" spans="1:11" x14ac:dyDescent="0.25">
      <c r="A24" s="3"/>
      <c r="B24" s="24"/>
      <c r="C24" s="3"/>
      <c r="D24" s="3"/>
      <c r="E24" s="3"/>
      <c r="F24" s="19"/>
      <c r="G24" s="19"/>
      <c r="H24" s="14"/>
    </row>
    <row r="25" spans="1:11" x14ac:dyDescent="0.25">
      <c r="A25" s="3"/>
      <c r="B25" s="24"/>
      <c r="C25" s="3"/>
      <c r="D25" s="3"/>
      <c r="E25" s="3"/>
      <c r="F25" s="19"/>
      <c r="G25" s="19"/>
      <c r="H25" s="14"/>
    </row>
    <row r="26" spans="1:11" x14ac:dyDescent="0.25">
      <c r="A26" s="3"/>
      <c r="B26" s="24"/>
      <c r="C26" s="3"/>
      <c r="D26" s="3"/>
      <c r="E26" s="3"/>
      <c r="F26" s="19"/>
      <c r="G26" s="19"/>
      <c r="H26" s="14"/>
    </row>
    <row r="27" spans="1:11" x14ac:dyDescent="0.25">
      <c r="A27" s="3"/>
      <c r="B27" s="24"/>
      <c r="C27" s="3"/>
      <c r="D27" s="3"/>
      <c r="E27" s="3"/>
      <c r="F27" s="19"/>
      <c r="G27" s="19"/>
      <c r="H27" s="14"/>
    </row>
    <row r="28" spans="1:11" x14ac:dyDescent="0.25">
      <c r="A28" s="3"/>
      <c r="B28" s="24"/>
      <c r="C28" s="3"/>
      <c r="D28" s="3"/>
      <c r="E28" s="3"/>
      <c r="F28" s="19"/>
      <c r="G28" s="19"/>
      <c r="H28" s="14"/>
    </row>
    <row r="29" spans="1:11" x14ac:dyDescent="0.25">
      <c r="A29" s="3"/>
      <c r="B29" s="24"/>
      <c r="C29" s="3"/>
      <c r="D29" s="3"/>
      <c r="E29" s="3"/>
      <c r="F29" s="19"/>
      <c r="G29" s="19"/>
      <c r="H29" s="14"/>
    </row>
    <row r="30" spans="1:11" x14ac:dyDescent="0.25">
      <c r="A30" s="3"/>
      <c r="B30" s="24"/>
      <c r="C30" s="3"/>
      <c r="D30" s="3"/>
      <c r="E30" s="3"/>
      <c r="F30" s="19"/>
      <c r="G30" s="19"/>
      <c r="H30" s="14"/>
    </row>
    <row r="31" spans="1:11" x14ac:dyDescent="0.25">
      <c r="A31" s="1"/>
      <c r="B31" s="2"/>
      <c r="C31" s="1"/>
      <c r="D31" s="1"/>
      <c r="E31" s="1"/>
      <c r="F31" s="17"/>
      <c r="G31" s="17"/>
      <c r="H31" s="13"/>
    </row>
    <row r="32" spans="1:11" x14ac:dyDescent="0.25">
      <c r="A32" s="1"/>
      <c r="B32" s="2"/>
      <c r="C32" s="2"/>
      <c r="D32" s="2"/>
      <c r="E32" s="2"/>
      <c r="F32" s="17"/>
      <c r="G32" s="17"/>
      <c r="H32" s="13"/>
    </row>
    <row r="33" spans="1:8" x14ac:dyDescent="0.25">
      <c r="A33" s="1"/>
      <c r="B33" s="2"/>
      <c r="C33" s="2"/>
      <c r="D33" s="2"/>
      <c r="E33" s="2"/>
      <c r="F33" s="18"/>
      <c r="G33" s="18"/>
      <c r="H33" s="13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F45" s="22">
        <f>SUM(F2:F44)</f>
        <v>1469370</v>
      </c>
    </row>
    <row r="47" spans="1:8" x14ac:dyDescent="0.25">
      <c r="E47" s="31" t="s">
        <v>46</v>
      </c>
      <c r="F47" s="32">
        <f>ROUND(-([1]!TBLink("TB-CCNH","FINAL[7]","SCH 6D|L.6.2-C.1","19","2")),2)</f>
        <v>1469370</v>
      </c>
    </row>
    <row r="48" spans="1:8" ht="15.75" thickBot="1" x14ac:dyDescent="0.3">
      <c r="E48" s="33" t="s">
        <v>47</v>
      </c>
      <c r="F48" s="34">
        <f>F45-F47</f>
        <v>0</v>
      </c>
    </row>
    <row r="49" spans="1:8" ht="15.75" thickTop="1" x14ac:dyDescent="0.25"/>
    <row r="54" spans="1:8" x14ac:dyDescent="0.25">
      <c r="A54" s="5"/>
      <c r="B54" s="6"/>
      <c r="C54" s="5"/>
      <c r="D54" s="5"/>
      <c r="E54" s="5"/>
      <c r="F54" s="20"/>
      <c r="G54" s="20"/>
      <c r="H54" s="15"/>
    </row>
    <row r="55" spans="1:8" x14ac:dyDescent="0.25">
      <c r="A55" s="5"/>
      <c r="B55" s="6"/>
      <c r="C55" s="6"/>
      <c r="D55" s="6"/>
      <c r="E55" s="6"/>
      <c r="F55" s="20"/>
      <c r="G55" s="20"/>
      <c r="H55" s="15"/>
    </row>
    <row r="56" spans="1:8" x14ac:dyDescent="0.25">
      <c r="A56" s="5"/>
      <c r="B56" s="6"/>
      <c r="C56" s="6"/>
      <c r="D56" s="6"/>
      <c r="E56" s="6"/>
      <c r="F56" s="21"/>
      <c r="G56" s="21"/>
      <c r="H56" s="15"/>
    </row>
    <row r="77" spans="1:8" x14ac:dyDescent="0.25">
      <c r="A77" s="5"/>
      <c r="B77" s="6"/>
      <c r="C77" s="5"/>
      <c r="D77" s="5"/>
      <c r="E77" s="5"/>
      <c r="F77" s="20"/>
      <c r="G77" s="20"/>
      <c r="H77" s="15"/>
    </row>
    <row r="78" spans="1:8" x14ac:dyDescent="0.25">
      <c r="A78" s="5"/>
      <c r="B78" s="6"/>
      <c r="C78" s="6"/>
      <c r="D78" s="6"/>
      <c r="E78" s="6"/>
      <c r="F78" s="20"/>
      <c r="G78" s="20"/>
      <c r="H78" s="15"/>
    </row>
    <row r="79" spans="1:8" x14ac:dyDescent="0.25">
      <c r="A79" s="5"/>
      <c r="B79" s="6"/>
      <c r="C79" s="6"/>
      <c r="D79" s="6"/>
      <c r="E79" s="6"/>
      <c r="F79" s="21"/>
      <c r="G79" s="21"/>
      <c r="H79" s="15"/>
    </row>
    <row r="100" spans="1:8" x14ac:dyDescent="0.25">
      <c r="A100" s="5"/>
      <c r="B100" s="6"/>
      <c r="C100" s="5"/>
      <c r="D100" s="5"/>
      <c r="E100" s="5"/>
      <c r="F100" s="20"/>
      <c r="G100" s="20"/>
      <c r="H100" s="15"/>
    </row>
    <row r="101" spans="1:8" x14ac:dyDescent="0.25">
      <c r="A101" s="5"/>
      <c r="B101" s="6"/>
      <c r="C101" s="6"/>
      <c r="D101" s="6"/>
      <c r="E101" s="6"/>
      <c r="F101" s="20"/>
      <c r="G101" s="20"/>
      <c r="H101" s="15"/>
    </row>
    <row r="102" spans="1:8" x14ac:dyDescent="0.25">
      <c r="A102" s="5"/>
      <c r="B102" s="6"/>
      <c r="C102" s="6"/>
      <c r="D102" s="6"/>
      <c r="E102" s="6"/>
      <c r="F102" s="21"/>
      <c r="G102" s="21"/>
      <c r="H102" s="15"/>
    </row>
    <row r="123" spans="1:8" x14ac:dyDescent="0.25">
      <c r="A123" s="5"/>
      <c r="B123" s="6"/>
      <c r="C123" s="5"/>
      <c r="D123" s="5"/>
      <c r="E123" s="5"/>
      <c r="F123" s="20"/>
      <c r="G123" s="20"/>
      <c r="H123" s="15"/>
    </row>
    <row r="124" spans="1:8" x14ac:dyDescent="0.25">
      <c r="A124" s="5"/>
      <c r="B124" s="6"/>
      <c r="C124" s="6"/>
      <c r="D124" s="6"/>
      <c r="E124" s="6"/>
      <c r="F124" s="20"/>
      <c r="G124" s="20"/>
      <c r="H124" s="15"/>
    </row>
    <row r="125" spans="1:8" x14ac:dyDescent="0.25">
      <c r="A125" s="5"/>
      <c r="B125" s="6"/>
      <c r="C125" s="6"/>
      <c r="D125" s="6"/>
      <c r="E125" s="6"/>
      <c r="F125" s="21"/>
      <c r="G125" s="21"/>
      <c r="H125" s="15"/>
    </row>
    <row r="146" spans="1:8" x14ac:dyDescent="0.25">
      <c r="A146" s="5"/>
      <c r="B146" s="6"/>
      <c r="C146" s="5"/>
      <c r="D146" s="5"/>
      <c r="E146" s="5"/>
      <c r="F146" s="20"/>
      <c r="G146" s="20"/>
      <c r="H146" s="15"/>
    </row>
    <row r="147" spans="1:8" x14ac:dyDescent="0.25">
      <c r="A147" s="5"/>
      <c r="B147" s="6"/>
      <c r="C147" s="6"/>
      <c r="D147" s="6"/>
      <c r="E147" s="6"/>
      <c r="F147" s="20"/>
      <c r="G147" s="20"/>
      <c r="H147" s="15"/>
    </row>
    <row r="148" spans="1:8" x14ac:dyDescent="0.25">
      <c r="A148" s="5"/>
      <c r="B148" s="6"/>
      <c r="C148" s="6"/>
      <c r="D148" s="6"/>
      <c r="E148" s="6"/>
      <c r="F148" s="21"/>
      <c r="G148" s="21"/>
      <c r="H148" s="15"/>
    </row>
    <row r="169" spans="1:8" x14ac:dyDescent="0.25">
      <c r="A169" s="5"/>
      <c r="B169" s="6"/>
      <c r="C169" s="5"/>
      <c r="D169" s="5"/>
      <c r="E169" s="5"/>
      <c r="F169" s="20"/>
      <c r="G169" s="20"/>
      <c r="H169" s="15"/>
    </row>
    <row r="170" spans="1:8" x14ac:dyDescent="0.25">
      <c r="A170" s="5"/>
      <c r="B170" s="6"/>
      <c r="C170" s="6"/>
      <c r="D170" s="6"/>
      <c r="E170" s="6"/>
      <c r="F170" s="20"/>
      <c r="G170" s="20"/>
      <c r="H170" s="15"/>
    </row>
    <row r="171" spans="1:8" x14ac:dyDescent="0.25">
      <c r="A171" s="5"/>
      <c r="B171" s="6"/>
      <c r="C171" s="6"/>
      <c r="D171" s="6"/>
      <c r="E171" s="6"/>
      <c r="F171" s="21"/>
      <c r="G171" s="21"/>
      <c r="H171" s="15"/>
    </row>
    <row r="192" spans="1:8" x14ac:dyDescent="0.25">
      <c r="A192" s="5"/>
      <c r="B192" s="6"/>
      <c r="C192" s="5"/>
      <c r="D192" s="5"/>
      <c r="E192" s="5"/>
      <c r="F192" s="20"/>
      <c r="G192" s="20"/>
      <c r="H192" s="15"/>
    </row>
    <row r="193" spans="1:8" x14ac:dyDescent="0.25">
      <c r="A193" s="5"/>
      <c r="B193" s="6"/>
      <c r="C193" s="6"/>
      <c r="D193" s="6"/>
      <c r="E193" s="6"/>
      <c r="F193" s="20"/>
      <c r="G193" s="20"/>
      <c r="H193" s="15"/>
    </row>
    <row r="194" spans="1:8" x14ac:dyDescent="0.25">
      <c r="A194" s="5"/>
      <c r="B194" s="6"/>
      <c r="C194" s="6"/>
      <c r="D194" s="6"/>
      <c r="E194" s="6"/>
      <c r="F194" s="21"/>
      <c r="G194" s="21"/>
      <c r="H194" s="15"/>
    </row>
    <row r="215" spans="1:8" x14ac:dyDescent="0.25">
      <c r="A215" s="5"/>
      <c r="B215" s="6"/>
      <c r="C215" s="5"/>
      <c r="D215" s="5"/>
      <c r="E215" s="5"/>
      <c r="F215" s="20"/>
      <c r="G215" s="20"/>
      <c r="H215" s="15"/>
    </row>
    <row r="216" spans="1:8" x14ac:dyDescent="0.25">
      <c r="A216" s="5"/>
      <c r="B216" s="6"/>
      <c r="C216" s="6"/>
      <c r="D216" s="6"/>
      <c r="E216" s="6"/>
      <c r="F216" s="20"/>
      <c r="G216" s="20"/>
      <c r="H216" s="15"/>
    </row>
    <row r="217" spans="1:8" x14ac:dyDescent="0.25">
      <c r="A217" s="5"/>
      <c r="B217" s="6"/>
      <c r="C217" s="6"/>
      <c r="D217" s="6"/>
      <c r="E217" s="6"/>
      <c r="F217" s="21"/>
      <c r="G217" s="21"/>
      <c r="H217" s="15"/>
    </row>
    <row r="238" spans="1:8" x14ac:dyDescent="0.25">
      <c r="A238" s="5"/>
      <c r="B238" s="6"/>
      <c r="C238" s="5"/>
      <c r="D238" s="5"/>
      <c r="E238" s="5"/>
      <c r="F238" s="20"/>
      <c r="G238" s="20"/>
      <c r="H238" s="15"/>
    </row>
    <row r="239" spans="1:8" x14ac:dyDescent="0.25">
      <c r="A239" s="5"/>
      <c r="B239" s="6"/>
      <c r="C239" s="6"/>
      <c r="D239" s="6"/>
      <c r="E239" s="6"/>
      <c r="F239" s="20"/>
      <c r="G239" s="20"/>
      <c r="H239" s="15"/>
    </row>
    <row r="240" spans="1:8" x14ac:dyDescent="0.25">
      <c r="A240" s="5"/>
      <c r="B240" s="6"/>
      <c r="C240" s="6"/>
      <c r="D240" s="6"/>
      <c r="E240" s="6"/>
      <c r="F240" s="21"/>
      <c r="G240" s="21"/>
      <c r="H240" s="15"/>
    </row>
  </sheetData>
  <pageMargins left="0.25" right="0.25" top="0.75" bottom="0.75" header="0.3" footer="0.3"/>
  <pageSetup scale="4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003EFD-F587-41C6-9941-5EC8F8532933}"/>
</file>

<file path=customXml/itemProps2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Related Party Debt</vt:lpstr>
      <vt:lpstr>'Related Party Debt'!Print_Area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2020-10-06T20:45:53Z</cp:lastPrinted>
  <dcterms:created xsi:type="dcterms:W3CDTF">2018-10-17T18:56:49Z</dcterms:created>
  <dcterms:modified xsi:type="dcterms:W3CDTF">2023-03-20T12:48:50Z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0x01010085D65EA0E2A6DF4D994E39325190BCF600A54D97592DE3C84F8BB78AE69AC0C55E</vt:lpwstr>
  </op:property>
  <op:property fmtid="{D5CDD505-2E9C-101B-9397-08002B2CF9AE}" pid="3" name="_dlc_DocIdItemGuid">
    <vt:lpwstr>f6eaad7c-6790-4cdf-8922-cd16dd252bbf</vt:lpwstr>
  </op:property>
  <op:property fmtid="{D5CDD505-2E9C-101B-9397-08002B2CF9AE}" pid="4" name="Version">
    <vt:i4>20</vt:i4>
  </op:property>
  <op:property fmtid="{D5CDD505-2E9C-101B-9397-08002B2CF9AE}" pid="5" name="tabName">
    <vt:lpwstr>Documents uploaded to CHIA Submissions (SNF-CR)</vt:lpwstr>
  </op:property>
  <op:property fmtid="{D5CDD505-2E9C-101B-9397-08002B2CF9AE}" pid="6" name="tabIndex">
    <vt:lpwstr>B.02a</vt:lpwstr>
  </op:property>
  <op:property fmtid="{D5CDD505-2E9C-101B-9397-08002B2CF9AE}" pid="7" name="workpaperIndex">
    <vt:lpwstr>B.02a2</vt:lpwstr>
  </op:property>
</op:Properties>
</file>