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B7142D6-D6B1-46B0-9D75-1C023C3DE701}\{81B062A0-2C34-4178-9A7D-ADFAB34651FF}\"/>
    </mc:Choice>
  </mc:AlternateContent>
  <xr:revisionPtr revIDLastSave="0" documentId="13_ncr:1_{4A7B19EF-9566-4364-A0C1-A704D9161623}" xr6:coauthVersionLast="47" xr6:coauthVersionMax="47" xr10:uidLastSave="{00000000-0000-0000-0000-000000000000}"/>
  <bookViews>
    <workbookView xWindow="-28920" yWindow="-120" windowWidth="29040" windowHeight="15840" firstSheet="1" activeTab="1" xr2:uid="{00000000-000D-0000-FFFF-FFFF00000000}"/>
  </bookViews>
  <sheets>
    <sheet name="Instructions" sheetId="2" r:id="rId1"/>
    <sheet name="Other A&amp;G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8" i="1" l="1"/>
  <c r="C4" i="1"/>
  <c r="C9" i="1"/>
  <c r="C10" i="1"/>
  <c r="C15" i="1"/>
  <c r="C17" i="1"/>
  <c r="C20" i="1"/>
  <c r="C21" i="1"/>
  <c r="C22" i="1"/>
  <c r="C24" i="1"/>
  <c r="C25" i="1"/>
  <c r="C31" i="1"/>
  <c r="C35" i="1"/>
  <c r="C36" i="1"/>
  <c r="C44" i="1"/>
  <c r="D52" i="1"/>
  <c r="D53" i="1"/>
  <c r="D54" i="1"/>
  <c r="D55" i="1"/>
  <c r="D56" i="1"/>
  <c r="D57" i="1"/>
  <c r="C51" i="1"/>
  <c r="C52" i="1"/>
  <c r="C59" i="1" l="1"/>
  <c r="D45" i="1"/>
  <c r="D42" i="1"/>
  <c r="D40" i="1"/>
  <c r="D27" i="1"/>
  <c r="D24" i="1"/>
  <c r="D22" i="1"/>
  <c r="D21" i="1"/>
  <c r="D19" i="1"/>
  <c r="D18" i="1"/>
  <c r="D17" i="1"/>
  <c r="D8" i="1"/>
  <c r="D7" i="1"/>
  <c r="D6" i="1"/>
  <c r="D51" i="1"/>
  <c r="D50" i="1"/>
  <c r="D49" i="1"/>
  <c r="D48" i="1"/>
  <c r="D47" i="1"/>
  <c r="D46" i="1"/>
  <c r="D44" i="1"/>
  <c r="D43" i="1"/>
  <c r="D41" i="1"/>
  <c r="D38" i="1"/>
  <c r="D37" i="1"/>
  <c r="D36" i="1"/>
  <c r="D35" i="1"/>
  <c r="D34" i="1"/>
  <c r="D33" i="1"/>
  <c r="D32" i="1"/>
  <c r="D31" i="1"/>
  <c r="D30" i="1"/>
  <c r="D29" i="1"/>
  <c r="D28" i="1"/>
  <c r="D26" i="1"/>
  <c r="D25" i="1"/>
  <c r="D23" i="1"/>
  <c r="D20" i="1"/>
  <c r="D16" i="1"/>
  <c r="D15" i="1"/>
  <c r="D14" i="1"/>
  <c r="D13" i="1"/>
  <c r="D12" i="1"/>
  <c r="D11" i="1"/>
  <c r="D10" i="1"/>
  <c r="D9" i="1"/>
  <c r="D5" i="1"/>
  <c r="D4" i="1"/>
  <c r="D3" i="1"/>
  <c r="B59" i="1"/>
  <c r="D2" i="1" l="1"/>
  <c r="D39" i="1" l="1"/>
  <c r="D59" i="1" s="1"/>
</calcChain>
</file>

<file path=xl/sharedStrings.xml><?xml version="1.0" encoding="utf-8"?>
<sst xmlns="http://schemas.openxmlformats.org/spreadsheetml/2006/main" count="66" uniqueCount="64">
  <si>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</si>
  <si>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</si>
  <si>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</si>
  <si>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</si>
  <si>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</si>
  <si>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</si>
  <si>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</si>
  <si>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</si>
  <si>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</si>
  <si>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Donations</t>
  </si>
  <si>
    <t>Supplies</t>
  </si>
  <si>
    <t>Accounting Fees</t>
  </si>
  <si>
    <t>Bookkeeping Fees</t>
  </si>
  <si>
    <t>Professional Services</t>
  </si>
  <si>
    <t>Director's Fees</t>
  </si>
  <si>
    <t>Loan Guarantee Fee</t>
  </si>
  <si>
    <t>Telephone</t>
  </si>
  <si>
    <t>Computer Supplies &amp; Service</t>
  </si>
  <si>
    <t>Insurance</t>
  </si>
  <si>
    <t>Taxes - Other</t>
  </si>
  <si>
    <t>Taxes - Sales &amp; Use</t>
  </si>
  <si>
    <t>Finance Charges</t>
  </si>
  <si>
    <t>Office Supplies</t>
  </si>
  <si>
    <t>Small Equipment Purchase</t>
  </si>
  <si>
    <t>Motor Vehicle Expense</t>
  </si>
  <si>
    <t>Interest Expense</t>
  </si>
  <si>
    <t>Dues - Non-Patient Related</t>
  </si>
  <si>
    <t>Licenses, Dues &amp; Subscriptions</t>
  </si>
  <si>
    <t>Travel, Sem, Conv &amp; Mtg</t>
  </si>
  <si>
    <t>Meals &amp; Entertainment</t>
  </si>
  <si>
    <t>Education - Non-Admin</t>
  </si>
  <si>
    <t>Mileage Reimbursement</t>
  </si>
  <si>
    <t>Purchased Services</t>
  </si>
  <si>
    <t>Postage</t>
  </si>
  <si>
    <t>Miscellaneous</t>
  </si>
  <si>
    <t>Service Charges - Bank</t>
  </si>
  <si>
    <t>Employer Deferred Comp Exp HR</t>
  </si>
  <si>
    <t>Office Supplies - HR</t>
  </si>
  <si>
    <t>Miscellaneous - HR</t>
  </si>
  <si>
    <t>Travel, Sem, Conv &amp; Mtg - HR</t>
  </si>
  <si>
    <t>Meals &amp; Entertainment - HR</t>
  </si>
  <si>
    <t>Education - HR</t>
  </si>
  <si>
    <t>Telephone - HR</t>
  </si>
  <si>
    <t>Advertising - Help Wanted - HR</t>
  </si>
  <si>
    <t>Employee Functions - HR</t>
  </si>
  <si>
    <t>Professional services - HR</t>
  </si>
  <si>
    <t>Dues &amp; Subscriptions - HR</t>
  </si>
  <si>
    <t>Mileage Reimbursement - HR</t>
  </si>
  <si>
    <t>Office Supplies - ADM</t>
  </si>
  <si>
    <t>Travel, Sem, Conv &amp; Mtg - ADM</t>
  </si>
  <si>
    <t>Telephone - ADM</t>
  </si>
  <si>
    <t>Dues &amp; Subscriptions - ADM</t>
  </si>
  <si>
    <t>Mileage Reimbursement - ADM</t>
  </si>
  <si>
    <t>Office Supplies - IT</t>
  </si>
  <si>
    <t>Miscellaneous - IT</t>
  </si>
  <si>
    <t>Travel, Sem, Conv, Mtg - IT</t>
  </si>
  <si>
    <t>Telephone - IT</t>
  </si>
  <si>
    <t>Computer Supplies</t>
  </si>
  <si>
    <t>Dues &amp; Subscriptions - IT</t>
  </si>
  <si>
    <t>Totals</t>
  </si>
  <si>
    <t>Employee Benefits</t>
  </si>
  <si>
    <t>Education - Admin</t>
  </si>
  <si>
    <t>Education - IT</t>
  </si>
  <si>
    <t>Professional Services- 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</si>
</sst>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40" fontId="8" fillId="0" borderId="0">
      <alignment horizontal="right"/>
    </xf>
    <xf numFmtId="0" fontId="8" fillId="0" borderId="0">
      <alignment horizontal="left"/>
    </xf>
  </cellStyleXfs>
  <cellXfs count="28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  <xf numFmtId="3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right" vertical="center" wrapText="1" indent="1"/>
    </xf>
    <xf numFmtId="3" fontId="0" fillId="0" borderId="1" xfId="0" applyNumberFormat="1" applyBorder="1" applyAlignment="1">
      <alignment horizontal="right"/>
    </xf>
    <xf numFmtId="164" fontId="3" fillId="0" borderId="1" xfId="1" applyNumberFormat="1" applyFont="1" applyBorder="1" applyAlignment="1">
      <alignment horizontal="left" vertical="center" wrapText="1"/>
    </xf>
    <xf numFmtId="164" fontId="0" fillId="0" borderId="1" xfId="1" applyNumberFormat="1" applyFont="1" applyBorder="1"/>
    <xf numFmtId="164" fontId="0" fillId="0" borderId="0" xfId="1" applyNumberFormat="1" applyFont="1" applyFill="1" applyBorder="1" applyAlignment="1">
      <alignment horizontal="left" vertical="center" wrapText="1"/>
    </xf>
    <xf numFmtId="164" fontId="0" fillId="0" borderId="0" xfId="1" applyNumberFormat="1" applyFont="1" applyFill="1" applyBorder="1" applyAlignment="1">
      <alignment horizontal="center" vertical="center" wrapText="1"/>
    </xf>
    <xf numFmtId="164" fontId="0" fillId="0" borderId="0" xfId="1" applyNumberFormat="1" applyFont="1" applyBorder="1"/>
    <xf numFmtId="0" fontId="1" fillId="0" borderId="1" xfId="0" applyFont="1" applyBorder="1"/>
    <xf numFmtId="3" fontId="1" fillId="0" borderId="1" xfId="0" applyNumberFormat="1" applyFont="1" applyBorder="1"/>
    <xf numFmtId="0" fontId="1" fillId="0" borderId="0" xfId="0" applyFont="1"/>
    <xf numFmtId="164" fontId="1" fillId="0" borderId="1" xfId="1" applyNumberFormat="1" applyFont="1" applyBorder="1"/>
    <xf numFmtId="0" fontId="8" fillId="0" borderId="0" xfId="3" quotePrefix="1">
      <alignment horizontal="left"/>
    </xf>
    <xf numFmtId="164" fontId="7" fillId="0" borderId="1" xfId="1" applyNumberFormat="1" applyFont="1" applyBorder="1"/>
    <xf numFmtId="0" fontId="8" fillId="0" borderId="2" xfId="3" quotePrefix="1" applyBorder="1">
      <alignment horizontal="left"/>
    </xf>
  </cellXfs>
  <cellStyles count="4">
    <cellStyle name="AccountDetailRowBalanceCol" xfId="2" xr:uid="{3DAAF7DB-80E1-4E4B-B062-F24E95A0812B}"/>
    <cellStyle name="AccountDetailRowDescCol" xfId="3" xr:uid="{8733FDAA-5233-473A-B2FF-B4D042CEA01A}"/>
    <cellStyle name="Currency" xfId="1" builtinId="4"/>
    <cellStyle name="Normal" xfId="0" builtinId="0"/>
  </cellStyles>
  <dxfs count="0"/>
  <tableStyles count="1" defaultTableStyle="TableStyleMedium2" defaultPivotStyle="PivotStyleLight16">
    <tableStyle name="Invisible" pivot="0" table="0" count="0" xr9:uid="{4A4DF3D5-2F12-493B-8024-ED5D48DE2F8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9" t="s">
        <v>4</v>
      </c>
    </row>
    <row r="2" spans="1:1" ht="18" x14ac:dyDescent="0.35">
      <c r="A2" s="10" t="s">
        <v>7</v>
      </c>
    </row>
    <row r="4" spans="1:1" ht="18" x14ac:dyDescent="0.35">
      <c r="A4" s="11" t="s">
        <v>5</v>
      </c>
    </row>
    <row r="5" spans="1:1" x14ac:dyDescent="0.3">
      <c r="A5" s="12" t="s">
        <v>8</v>
      </c>
    </row>
    <row r="6" spans="1:1" x14ac:dyDescent="0.3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5"/>
  <sheetViews>
    <sheetView showGridLines="0" tabSelected="1" workbookViewId="0">
      <pane ySplit="1" topLeftCell="A32" activePane="bottomLeft" state="frozen"/>
      <selection pane="bottomLeft" activeCell="G54" sqref="G54"/>
    </sheetView>
  </sheetViews>
  <sheetFormatPr defaultColWidth="9.109375" defaultRowHeight="14.4" x14ac:dyDescent="0.3"/>
  <cols>
    <col min="1" max="1" width="40.109375" customWidth="1"/>
    <col min="2" max="2" width="30" style="20" customWidth="1"/>
    <col min="3" max="3" width="39.88671875" customWidth="1"/>
    <col min="4" max="4" width="31.5546875" customWidth="1"/>
    <col min="5" max="6" width="18.33203125" customWidth="1"/>
    <col min="7" max="7" width="24.109375" customWidth="1"/>
  </cols>
  <sheetData>
    <row r="1" spans="1:7" x14ac:dyDescent="0.3">
      <c r="A1" s="7" t="s">
        <v>0</v>
      </c>
      <c r="B1" s="16" t="s">
        <v>1</v>
      </c>
      <c r="C1" s="8" t="s">
        <v>2</v>
      </c>
      <c r="D1" s="8" t="s">
        <v>3</v>
      </c>
      <c r="E1" s="6"/>
      <c r="F1" s="6"/>
      <c r="G1" s="6"/>
    </row>
    <row r="2" spans="1:7" x14ac:dyDescent="0.3">
      <c r="A2" s="27" t="s">
        <v>16</v>
      </c>
      <c r="B2" s="26">
        <v>440</v>
      </c>
      <c r="C2" s="15"/>
      <c r="D2" s="14">
        <f>B2-C2</f>
        <v>440</v>
      </c>
    </row>
    <row r="3" spans="1:7" x14ac:dyDescent="0.3">
      <c r="A3" s="27" t="s">
        <v>10</v>
      </c>
      <c r="B3" s="26">
        <v>66.36</v>
      </c>
      <c r="C3" s="15"/>
      <c r="D3" s="14">
        <f t="shared" ref="D3:D57" si="0">B3-C3</f>
        <v>66.36</v>
      </c>
    </row>
    <row r="4" spans="1:7" x14ac:dyDescent="0.3">
      <c r="A4" s="27" t="s">
        <v>31</v>
      </c>
      <c r="B4" s="26">
        <v>261.69</v>
      </c>
      <c r="C4" s="15">
        <f>B4</f>
        <v>261.69</v>
      </c>
      <c r="D4" s="14">
        <f t="shared" si="0"/>
        <v>0</v>
      </c>
      <c r="E4" s="3"/>
      <c r="F4" s="3"/>
      <c r="G4" s="3"/>
    </row>
    <row r="5" spans="1:7" x14ac:dyDescent="0.3">
      <c r="A5" s="27" t="s">
        <v>60</v>
      </c>
      <c r="B5" s="26">
        <v>6.3</v>
      </c>
      <c r="C5" s="13"/>
      <c r="D5" s="14">
        <f t="shared" si="0"/>
        <v>6.3</v>
      </c>
      <c r="E5" s="3"/>
      <c r="F5" s="3"/>
      <c r="G5" s="3"/>
    </row>
    <row r="6" spans="1:7" x14ac:dyDescent="0.3">
      <c r="A6" s="27" t="s">
        <v>11</v>
      </c>
      <c r="B6" s="26">
        <v>9178.2999999999993</v>
      </c>
      <c r="C6" s="15"/>
      <c r="D6" s="14">
        <f t="shared" si="0"/>
        <v>9178.2999999999993</v>
      </c>
    </row>
    <row r="7" spans="1:7" x14ac:dyDescent="0.3">
      <c r="A7" s="27" t="s">
        <v>12</v>
      </c>
      <c r="B7" s="26">
        <v>6535.47</v>
      </c>
      <c r="C7" s="15"/>
      <c r="D7" s="14">
        <f t="shared" si="0"/>
        <v>6535.47</v>
      </c>
    </row>
    <row r="8" spans="1:7" x14ac:dyDescent="0.3">
      <c r="A8" s="27" t="s">
        <v>13</v>
      </c>
      <c r="B8" s="26">
        <v>79.69</v>
      </c>
      <c r="C8" s="15"/>
      <c r="D8" s="14">
        <f t="shared" si="0"/>
        <v>79.69</v>
      </c>
    </row>
    <row r="9" spans="1:7" x14ac:dyDescent="0.3">
      <c r="A9" s="27" t="s">
        <v>9</v>
      </c>
      <c r="B9" s="26">
        <v>4621.51</v>
      </c>
      <c r="C9" s="15">
        <f>B9</f>
        <v>4621.51</v>
      </c>
      <c r="D9" s="14">
        <f t="shared" si="0"/>
        <v>0</v>
      </c>
    </row>
    <row r="10" spans="1:7" x14ac:dyDescent="0.3">
      <c r="A10" s="27" t="s">
        <v>14</v>
      </c>
      <c r="B10" s="26">
        <v>2000</v>
      </c>
      <c r="C10" s="15">
        <f>B10</f>
        <v>2000</v>
      </c>
      <c r="D10" s="14">
        <f t="shared" si="0"/>
        <v>0</v>
      </c>
    </row>
    <row r="11" spans="1:7" x14ac:dyDescent="0.3">
      <c r="A11" s="27" t="s">
        <v>15</v>
      </c>
      <c r="B11" s="26">
        <v>0</v>
      </c>
      <c r="C11" s="15"/>
      <c r="D11" s="14">
        <f t="shared" si="0"/>
        <v>0</v>
      </c>
    </row>
    <row r="12" spans="1:7" x14ac:dyDescent="0.3">
      <c r="A12" s="27" t="s">
        <v>16</v>
      </c>
      <c r="B12" s="26">
        <v>14374.24</v>
      </c>
      <c r="C12" s="15"/>
      <c r="D12" s="14">
        <f t="shared" si="0"/>
        <v>14374.24</v>
      </c>
    </row>
    <row r="13" spans="1:7" x14ac:dyDescent="0.3">
      <c r="A13" s="27" t="s">
        <v>17</v>
      </c>
      <c r="B13" s="26">
        <v>106.44</v>
      </c>
      <c r="C13" s="15"/>
      <c r="D13" s="14">
        <f t="shared" si="0"/>
        <v>106.44</v>
      </c>
    </row>
    <row r="14" spans="1:7" x14ac:dyDescent="0.3">
      <c r="A14" s="27" t="s">
        <v>18</v>
      </c>
      <c r="B14" s="26">
        <v>10892.01</v>
      </c>
      <c r="C14" s="15"/>
      <c r="D14" s="14">
        <f t="shared" si="0"/>
        <v>10892.01</v>
      </c>
    </row>
    <row r="15" spans="1:7" x14ac:dyDescent="0.3">
      <c r="A15" s="27" t="s">
        <v>19</v>
      </c>
      <c r="B15" s="26">
        <v>110</v>
      </c>
      <c r="C15" s="15">
        <f>B15</f>
        <v>110</v>
      </c>
      <c r="D15" s="14">
        <f t="shared" si="0"/>
        <v>0</v>
      </c>
    </row>
    <row r="16" spans="1:7" x14ac:dyDescent="0.3">
      <c r="A16" s="27" t="s">
        <v>20</v>
      </c>
      <c r="B16" s="26">
        <v>95.1</v>
      </c>
      <c r="C16" s="15"/>
      <c r="D16" s="14">
        <f t="shared" si="0"/>
        <v>95.1</v>
      </c>
    </row>
    <row r="17" spans="1:4" x14ac:dyDescent="0.3">
      <c r="A17" s="27" t="s">
        <v>21</v>
      </c>
      <c r="B17" s="26">
        <v>38.42</v>
      </c>
      <c r="C17" s="15">
        <f>B17</f>
        <v>38.42</v>
      </c>
      <c r="D17" s="14">
        <f t="shared" si="0"/>
        <v>0</v>
      </c>
    </row>
    <row r="18" spans="1:4" x14ac:dyDescent="0.3">
      <c r="A18" s="27" t="s">
        <v>22</v>
      </c>
      <c r="B18" s="26">
        <v>10699.74</v>
      </c>
      <c r="C18" s="15"/>
      <c r="D18" s="14">
        <f t="shared" si="0"/>
        <v>10699.74</v>
      </c>
    </row>
    <row r="19" spans="1:4" x14ac:dyDescent="0.3">
      <c r="A19" s="27" t="s">
        <v>23</v>
      </c>
      <c r="B19" s="26">
        <v>0</v>
      </c>
      <c r="C19" s="15"/>
      <c r="D19" s="14">
        <f t="shared" si="0"/>
        <v>0</v>
      </c>
    </row>
    <row r="20" spans="1:4" x14ac:dyDescent="0.3">
      <c r="A20" s="27" t="s">
        <v>24</v>
      </c>
      <c r="B20" s="26">
        <v>10765.17</v>
      </c>
      <c r="C20" s="15">
        <f>B20</f>
        <v>10765.17</v>
      </c>
      <c r="D20" s="14">
        <f t="shared" si="0"/>
        <v>0</v>
      </c>
    </row>
    <row r="21" spans="1:4" x14ac:dyDescent="0.3">
      <c r="A21" s="27" t="s">
        <v>25</v>
      </c>
      <c r="B21" s="26">
        <v>476.87</v>
      </c>
      <c r="C21" s="15">
        <f>B21</f>
        <v>476.87</v>
      </c>
      <c r="D21" s="14">
        <f t="shared" si="0"/>
        <v>0</v>
      </c>
    </row>
    <row r="22" spans="1:4" x14ac:dyDescent="0.3">
      <c r="A22" s="27" t="s">
        <v>26</v>
      </c>
      <c r="B22" s="26">
        <v>460</v>
      </c>
      <c r="C22" s="15">
        <f>B22</f>
        <v>460</v>
      </c>
      <c r="D22" s="14">
        <f t="shared" si="0"/>
        <v>0</v>
      </c>
    </row>
    <row r="23" spans="1:4" x14ac:dyDescent="0.3">
      <c r="A23" s="27" t="s">
        <v>27</v>
      </c>
      <c r="B23" s="26">
        <v>1310</v>
      </c>
      <c r="C23" s="15"/>
      <c r="D23" s="14">
        <f t="shared" si="0"/>
        <v>1310</v>
      </c>
    </row>
    <row r="24" spans="1:4" x14ac:dyDescent="0.3">
      <c r="A24" s="27" t="s">
        <v>28</v>
      </c>
      <c r="B24" s="26">
        <v>17611.580000000002</v>
      </c>
      <c r="C24" s="15">
        <f>B24</f>
        <v>17611.580000000002</v>
      </c>
      <c r="D24" s="14">
        <f t="shared" si="0"/>
        <v>0</v>
      </c>
    </row>
    <row r="25" spans="1:4" x14ac:dyDescent="0.3">
      <c r="A25" s="27" t="s">
        <v>29</v>
      </c>
      <c r="B25" s="26">
        <v>4076.93</v>
      </c>
      <c r="C25" s="15">
        <f>B25</f>
        <v>4076.93</v>
      </c>
      <c r="D25" s="14">
        <f t="shared" si="0"/>
        <v>0</v>
      </c>
    </row>
    <row r="26" spans="1:4" x14ac:dyDescent="0.3">
      <c r="A26" s="27" t="s">
        <v>61</v>
      </c>
      <c r="B26" s="26">
        <v>2499.2600000000002</v>
      </c>
      <c r="C26" s="15"/>
      <c r="D26" s="14">
        <f t="shared" si="0"/>
        <v>2499.2600000000002</v>
      </c>
    </row>
    <row r="27" spans="1:4" x14ac:dyDescent="0.3">
      <c r="A27" s="27" t="s">
        <v>30</v>
      </c>
      <c r="B27" s="26">
        <v>4096.5</v>
      </c>
      <c r="C27" s="15"/>
      <c r="D27" s="14">
        <f t="shared" si="0"/>
        <v>4096.5</v>
      </c>
    </row>
    <row r="28" spans="1:4" x14ac:dyDescent="0.3">
      <c r="A28" s="27" t="s">
        <v>31</v>
      </c>
      <c r="B28" s="26">
        <v>871.18</v>
      </c>
      <c r="C28" s="15">
        <f>B28</f>
        <v>871.18</v>
      </c>
      <c r="D28" s="14">
        <f t="shared" si="0"/>
        <v>0</v>
      </c>
    </row>
    <row r="29" spans="1:4" x14ac:dyDescent="0.3">
      <c r="A29" s="27" t="s">
        <v>32</v>
      </c>
      <c r="B29" s="26">
        <v>906.13</v>
      </c>
      <c r="C29" s="15"/>
      <c r="D29" s="14">
        <f t="shared" si="0"/>
        <v>906.13</v>
      </c>
    </row>
    <row r="30" spans="1:4" x14ac:dyDescent="0.3">
      <c r="A30" s="27" t="s">
        <v>33</v>
      </c>
      <c r="B30" s="26">
        <v>10809.28</v>
      </c>
      <c r="C30" s="15"/>
      <c r="D30" s="14">
        <f t="shared" si="0"/>
        <v>10809.28</v>
      </c>
    </row>
    <row r="31" spans="1:4" x14ac:dyDescent="0.3">
      <c r="A31" s="27" t="s">
        <v>34</v>
      </c>
      <c r="B31" s="26">
        <v>20251.73</v>
      </c>
      <c r="C31" s="15">
        <f>B31</f>
        <v>20251.73</v>
      </c>
      <c r="D31" s="14">
        <f t="shared" si="0"/>
        <v>0</v>
      </c>
    </row>
    <row r="32" spans="1:4" x14ac:dyDescent="0.3">
      <c r="A32" s="27" t="s">
        <v>35</v>
      </c>
      <c r="B32" s="26">
        <v>11871.9</v>
      </c>
      <c r="C32" s="15"/>
      <c r="D32" s="14">
        <f t="shared" si="0"/>
        <v>11871.9</v>
      </c>
    </row>
    <row r="33" spans="1:4" x14ac:dyDescent="0.3">
      <c r="A33" s="27" t="s">
        <v>36</v>
      </c>
      <c r="B33" s="26">
        <v>0</v>
      </c>
      <c r="C33" s="15"/>
      <c r="D33" s="14">
        <f t="shared" si="0"/>
        <v>0</v>
      </c>
    </row>
    <row r="34" spans="1:4" x14ac:dyDescent="0.3">
      <c r="A34" s="27" t="s">
        <v>37</v>
      </c>
      <c r="B34" s="26">
        <v>1285.5899999999999</v>
      </c>
      <c r="C34" s="2"/>
      <c r="D34" s="14">
        <f t="shared" si="0"/>
        <v>1285.5899999999999</v>
      </c>
    </row>
    <row r="35" spans="1:4" x14ac:dyDescent="0.3">
      <c r="A35" s="27" t="s">
        <v>38</v>
      </c>
      <c r="B35" s="26">
        <v>0</v>
      </c>
      <c r="C35" s="15">
        <f>B35</f>
        <v>0</v>
      </c>
      <c r="D35" s="14">
        <f t="shared" si="0"/>
        <v>0</v>
      </c>
    </row>
    <row r="36" spans="1:4" x14ac:dyDescent="0.3">
      <c r="A36" s="27" t="s">
        <v>39</v>
      </c>
      <c r="B36" s="26">
        <v>3538.05</v>
      </c>
      <c r="C36" s="15">
        <f>B36</f>
        <v>3538.05</v>
      </c>
      <c r="D36" s="14">
        <f t="shared" si="0"/>
        <v>0</v>
      </c>
    </row>
    <row r="37" spans="1:4" x14ac:dyDescent="0.3">
      <c r="A37" s="27" t="s">
        <v>40</v>
      </c>
      <c r="B37" s="26">
        <v>0</v>
      </c>
      <c r="C37" s="2"/>
      <c r="D37" s="14">
        <f t="shared" si="0"/>
        <v>0</v>
      </c>
    </row>
    <row r="38" spans="1:4" x14ac:dyDescent="0.3">
      <c r="A38" s="27" t="s">
        <v>41</v>
      </c>
      <c r="B38" s="26">
        <v>0</v>
      </c>
      <c r="C38" s="2"/>
      <c r="D38" s="14">
        <f t="shared" si="0"/>
        <v>0</v>
      </c>
    </row>
    <row r="39" spans="1:4" s="23" customFormat="1" x14ac:dyDescent="0.3">
      <c r="A39" s="27" t="s">
        <v>42</v>
      </c>
      <c r="B39" s="26">
        <v>873.67</v>
      </c>
      <c r="C39" s="22"/>
      <c r="D39" s="14">
        <f t="shared" si="0"/>
        <v>873.67</v>
      </c>
    </row>
    <row r="40" spans="1:4" x14ac:dyDescent="0.3">
      <c r="A40" s="27" t="s">
        <v>43</v>
      </c>
      <c r="B40" s="26">
        <v>25018.37</v>
      </c>
      <c r="C40" s="15"/>
      <c r="D40" s="14">
        <f t="shared" si="0"/>
        <v>25018.37</v>
      </c>
    </row>
    <row r="41" spans="1:4" x14ac:dyDescent="0.3">
      <c r="A41" s="27" t="s">
        <v>44</v>
      </c>
      <c r="B41" s="26">
        <v>6185.51</v>
      </c>
      <c r="C41" s="2"/>
      <c r="D41" s="14">
        <f t="shared" si="0"/>
        <v>6185.51</v>
      </c>
    </row>
    <row r="42" spans="1:4" x14ac:dyDescent="0.3">
      <c r="A42" s="27" t="s">
        <v>45</v>
      </c>
      <c r="B42" s="26">
        <v>12993.87</v>
      </c>
      <c r="C42" s="15"/>
      <c r="D42" s="14">
        <f t="shared" si="0"/>
        <v>12993.87</v>
      </c>
    </row>
    <row r="43" spans="1:4" x14ac:dyDescent="0.3">
      <c r="A43" s="27" t="s">
        <v>46</v>
      </c>
      <c r="B43" s="26">
        <v>572.65</v>
      </c>
      <c r="C43" s="2"/>
      <c r="D43" s="14">
        <f t="shared" si="0"/>
        <v>572.65</v>
      </c>
    </row>
    <row r="44" spans="1:4" x14ac:dyDescent="0.3">
      <c r="A44" s="27" t="s">
        <v>47</v>
      </c>
      <c r="B44" s="26">
        <v>0</v>
      </c>
      <c r="C44" s="15">
        <f>B44</f>
        <v>0</v>
      </c>
      <c r="D44" s="14">
        <f t="shared" si="0"/>
        <v>0</v>
      </c>
    </row>
    <row r="45" spans="1:4" x14ac:dyDescent="0.3">
      <c r="A45" s="27" t="s">
        <v>48</v>
      </c>
      <c r="B45" s="26">
        <v>51.99</v>
      </c>
      <c r="C45" s="15"/>
      <c r="D45" s="14">
        <f t="shared" si="0"/>
        <v>51.99</v>
      </c>
    </row>
    <row r="46" spans="1:4" x14ac:dyDescent="0.3">
      <c r="A46" s="27" t="s">
        <v>49</v>
      </c>
      <c r="B46" s="26">
        <v>0</v>
      </c>
      <c r="C46" s="1"/>
      <c r="D46" s="14">
        <f t="shared" si="0"/>
        <v>0</v>
      </c>
    </row>
    <row r="47" spans="1:4" x14ac:dyDescent="0.3">
      <c r="A47" s="27" t="s">
        <v>50</v>
      </c>
      <c r="B47" s="26">
        <v>2043.4</v>
      </c>
      <c r="C47" s="15"/>
      <c r="D47" s="14">
        <f t="shared" si="0"/>
        <v>2043.4</v>
      </c>
    </row>
    <row r="48" spans="1:4" x14ac:dyDescent="0.3">
      <c r="A48" s="27" t="s">
        <v>51</v>
      </c>
      <c r="B48" s="26">
        <v>22887.98</v>
      </c>
      <c r="C48" s="15"/>
      <c r="D48" s="14">
        <f t="shared" si="0"/>
        <v>22887.98</v>
      </c>
    </row>
    <row r="49" spans="1:4" x14ac:dyDescent="0.3">
      <c r="A49" s="27" t="s">
        <v>52</v>
      </c>
      <c r="B49" s="26">
        <v>0</v>
      </c>
      <c r="C49" s="2"/>
      <c r="D49" s="14">
        <f t="shared" si="0"/>
        <v>0</v>
      </c>
    </row>
    <row r="50" spans="1:4" x14ac:dyDescent="0.3">
      <c r="A50" s="27" t="s">
        <v>53</v>
      </c>
      <c r="B50" s="26">
        <v>37.4</v>
      </c>
      <c r="C50" s="2"/>
      <c r="D50" s="14">
        <f t="shared" si="0"/>
        <v>37.4</v>
      </c>
    </row>
    <row r="51" spans="1:4" x14ac:dyDescent="0.3">
      <c r="A51" s="27" t="s">
        <v>54</v>
      </c>
      <c r="B51" s="26">
        <v>69.03</v>
      </c>
      <c r="C51" s="15">
        <f>B51</f>
        <v>69.03</v>
      </c>
      <c r="D51" s="14">
        <f t="shared" si="0"/>
        <v>0</v>
      </c>
    </row>
    <row r="52" spans="1:4" x14ac:dyDescent="0.3">
      <c r="A52" s="27" t="s">
        <v>55</v>
      </c>
      <c r="B52" s="26">
        <v>957.95</v>
      </c>
      <c r="C52" s="15">
        <f>B52</f>
        <v>957.95</v>
      </c>
      <c r="D52" s="14">
        <f t="shared" si="0"/>
        <v>0</v>
      </c>
    </row>
    <row r="53" spans="1:4" x14ac:dyDescent="0.3">
      <c r="A53" s="27" t="s">
        <v>62</v>
      </c>
      <c r="B53" s="26">
        <v>263.99</v>
      </c>
      <c r="C53" s="2"/>
      <c r="D53" s="14">
        <f t="shared" si="0"/>
        <v>263.99</v>
      </c>
    </row>
    <row r="54" spans="1:4" x14ac:dyDescent="0.3">
      <c r="A54" s="27" t="s">
        <v>56</v>
      </c>
      <c r="B54" s="26">
        <v>528.34</v>
      </c>
      <c r="C54" s="2"/>
      <c r="D54" s="14">
        <f t="shared" si="0"/>
        <v>528.34</v>
      </c>
    </row>
    <row r="55" spans="1:4" x14ac:dyDescent="0.3">
      <c r="A55" s="27" t="s">
        <v>57</v>
      </c>
      <c r="B55" s="26">
        <v>59735.14</v>
      </c>
      <c r="C55" s="2"/>
      <c r="D55" s="14">
        <f t="shared" si="0"/>
        <v>59735.14</v>
      </c>
    </row>
    <row r="56" spans="1:4" x14ac:dyDescent="0.3">
      <c r="A56" s="27" t="s">
        <v>63</v>
      </c>
      <c r="B56" s="26">
        <v>19.989999999999998</v>
      </c>
      <c r="C56" s="2"/>
      <c r="D56" s="14">
        <f t="shared" si="0"/>
        <v>19.989999999999998</v>
      </c>
    </row>
    <row r="57" spans="1:4" x14ac:dyDescent="0.3">
      <c r="A57" s="25" t="s">
        <v>58</v>
      </c>
      <c r="B57" s="26">
        <v>1667.49</v>
      </c>
      <c r="C57" s="2"/>
      <c r="D57" s="14">
        <f t="shared" si="0"/>
        <v>1667.49</v>
      </c>
    </row>
    <row r="58" spans="1:4" x14ac:dyDescent="0.3">
      <c r="A58" s="2"/>
      <c r="B58" s="17"/>
      <c r="C58" s="2"/>
      <c r="D58" s="2"/>
    </row>
    <row r="59" spans="1:4" s="23" customFormat="1" x14ac:dyDescent="0.3">
      <c r="A59" s="21" t="s">
        <v>59</v>
      </c>
      <c r="B59" s="24">
        <f>SUM(B2:B58)</f>
        <v>284242.20999999996</v>
      </c>
      <c r="C59" s="24">
        <f>SUM(C2:C58)</f>
        <v>66110.11</v>
      </c>
      <c r="D59" s="24">
        <f t="shared" ref="D59" si="1">SUM(D2:D58)</f>
        <v>218132.09999999992</v>
      </c>
    </row>
    <row r="69" spans="1:4" x14ac:dyDescent="0.3">
      <c r="A69" s="3"/>
      <c r="B69" s="18"/>
      <c r="C69" s="3"/>
      <c r="D69" s="4"/>
    </row>
    <row r="70" spans="1:4" x14ac:dyDescent="0.3">
      <c r="A70" s="3"/>
      <c r="B70" s="19"/>
      <c r="C70" s="3"/>
      <c r="D70" s="4"/>
    </row>
    <row r="71" spans="1:4" x14ac:dyDescent="0.3">
      <c r="A71" s="3"/>
      <c r="B71" s="19"/>
      <c r="C71" s="5"/>
      <c r="D71" s="4"/>
    </row>
    <row r="92" spans="1:4" x14ac:dyDescent="0.3">
      <c r="A92" s="3"/>
      <c r="B92" s="18"/>
      <c r="C92" s="3"/>
      <c r="D92" s="4"/>
    </row>
    <row r="93" spans="1:4" x14ac:dyDescent="0.3">
      <c r="A93" s="3"/>
      <c r="B93" s="19"/>
      <c r="C93" s="3"/>
      <c r="D93" s="4"/>
    </row>
    <row r="94" spans="1:4" x14ac:dyDescent="0.3">
      <c r="A94" s="3"/>
      <c r="B94" s="19"/>
      <c r="C94" s="5"/>
      <c r="D94" s="4"/>
    </row>
    <row r="115" spans="1:4" x14ac:dyDescent="0.3">
      <c r="A115" s="3"/>
      <c r="B115" s="18"/>
      <c r="C115" s="3"/>
      <c r="D115" s="4"/>
    </row>
    <row r="116" spans="1:4" x14ac:dyDescent="0.3">
      <c r="A116" s="3"/>
      <c r="B116" s="19"/>
      <c r="C116" s="3"/>
      <c r="D116" s="4"/>
    </row>
    <row r="117" spans="1:4" x14ac:dyDescent="0.3">
      <c r="A117" s="3"/>
      <c r="B117" s="19"/>
      <c r="C117" s="5"/>
      <c r="D117" s="4"/>
    </row>
    <row r="138" spans="1:4" x14ac:dyDescent="0.3">
      <c r="A138" s="3"/>
      <c r="B138" s="18"/>
      <c r="C138" s="3"/>
      <c r="D138" s="4"/>
    </row>
    <row r="139" spans="1:4" x14ac:dyDescent="0.3">
      <c r="A139" s="3"/>
      <c r="B139" s="19"/>
      <c r="C139" s="3"/>
      <c r="D139" s="4"/>
    </row>
    <row r="140" spans="1:4" x14ac:dyDescent="0.3">
      <c r="A140" s="3"/>
      <c r="B140" s="19"/>
      <c r="C140" s="5"/>
      <c r="D140" s="4"/>
    </row>
    <row r="161" spans="1:4" x14ac:dyDescent="0.3">
      <c r="A161" s="3"/>
      <c r="B161" s="18"/>
      <c r="C161" s="3"/>
      <c r="D161" s="4"/>
    </row>
    <row r="162" spans="1:4" x14ac:dyDescent="0.3">
      <c r="A162" s="3"/>
      <c r="B162" s="19"/>
      <c r="C162" s="3"/>
      <c r="D162" s="4"/>
    </row>
    <row r="163" spans="1:4" x14ac:dyDescent="0.3">
      <c r="A163" s="3"/>
      <c r="B163" s="19"/>
      <c r="C163" s="5"/>
      <c r="D163" s="4"/>
    </row>
    <row r="184" spans="1:4" x14ac:dyDescent="0.3">
      <c r="A184" s="3"/>
      <c r="B184" s="18"/>
      <c r="C184" s="3"/>
      <c r="D184" s="4"/>
    </row>
    <row r="185" spans="1:4" x14ac:dyDescent="0.3">
      <c r="A185" s="3"/>
      <c r="B185" s="19"/>
      <c r="C185" s="3"/>
      <c r="D185" s="4"/>
    </row>
    <row r="186" spans="1:4" x14ac:dyDescent="0.3">
      <c r="A186" s="3"/>
      <c r="B186" s="19"/>
      <c r="C186" s="5"/>
      <c r="D186" s="4"/>
    </row>
    <row r="207" spans="1:4" x14ac:dyDescent="0.3">
      <c r="A207" s="3"/>
      <c r="B207" s="18"/>
      <c r="C207" s="3"/>
      <c r="D207" s="4"/>
    </row>
    <row r="208" spans="1:4" x14ac:dyDescent="0.3">
      <c r="A208" s="3"/>
      <c r="B208" s="19"/>
      <c r="C208" s="3"/>
      <c r="D208" s="4"/>
    </row>
    <row r="209" spans="1:4" x14ac:dyDescent="0.3">
      <c r="A209" s="3"/>
      <c r="B209" s="19"/>
      <c r="C209" s="5"/>
      <c r="D209" s="4"/>
    </row>
    <row r="230" spans="1:4" x14ac:dyDescent="0.3">
      <c r="A230" s="3"/>
      <c r="B230" s="18"/>
      <c r="C230" s="3"/>
      <c r="D230" s="4"/>
    </row>
    <row r="231" spans="1:4" x14ac:dyDescent="0.3">
      <c r="A231" s="3"/>
      <c r="B231" s="19"/>
      <c r="C231" s="3"/>
      <c r="D231" s="4"/>
    </row>
    <row r="232" spans="1:4" x14ac:dyDescent="0.3">
      <c r="A232" s="3"/>
      <c r="B232" s="19"/>
      <c r="C232" s="5"/>
      <c r="D232" s="4"/>
    </row>
    <row r="253" spans="1:4" x14ac:dyDescent="0.3">
      <c r="A253" s="3"/>
      <c r="B253" s="18"/>
      <c r="C253" s="3"/>
      <c r="D253" s="4"/>
    </row>
    <row r="254" spans="1:4" x14ac:dyDescent="0.3">
      <c r="A254" s="3"/>
      <c r="B254" s="19"/>
      <c r="C254" s="3"/>
      <c r="D254" s="4"/>
    </row>
    <row r="255" spans="1:4" x14ac:dyDescent="0.3">
      <c r="A255" s="3"/>
      <c r="B255" s="19"/>
      <c r="C255" s="5"/>
      <c r="D255" s="4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A59DD24-DA2A-4095-8CC2-4EBE8DDA18FF}"/>
</file>

<file path=customXml/itemProps2.xml><?xml version="1.0" encoding="utf-8"?>
<ds:datastoreItem xmlns:ds="http://schemas.openxmlformats.org/officeDocument/2006/customXml" ds:itemID="{B61589A3-DE46-48C4-89CE-C894ECAB516F}"/>
</file>

<file path=customXml/itemProps3.xml><?xml version="1.0" encoding="utf-8"?>
<ds:datastoreItem xmlns:ds="http://schemas.openxmlformats.org/officeDocument/2006/customXml" ds:itemID="{94595662-B280-461D-85DA-F733B96FAA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Other A&amp;G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JMcKenna</cp:lastModifiedBy>
  <dcterms:created xsi:type="dcterms:W3CDTF">2018-10-17T18:56:49Z</dcterms:created>
  <dcterms:modified xsi:type="dcterms:W3CDTF">2023-08-18T17:34:28Z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Attachments</vt:lpwstr>
  </property>
  <property fmtid="{D5CDD505-2E9C-101B-9397-08002B2CF9AE}" pid="4" name="tabIndex">
    <vt:lpwstr>2</vt:lpwstr>
  </property>
  <property fmtid="{D5CDD505-2E9C-101B-9397-08002B2CF9AE}" pid="5" name="workpaperIndex">
    <vt:lpwstr>2</vt:lpwstr>
  </property>
  <property fmtid="{D5CDD505-2E9C-101B-9397-08002B2CF9AE}" pid="6" name="ContentTypeId">
    <vt:lpwstr>0x010100BA7879BB3EB3E841817F962675E65027</vt:lpwstr>
  </property>
</Properties>
</file>